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Feuil1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<sst xmlns="http://schemas.openxmlformats.org/spreadsheetml/2006/main" count="559" uniqueCount="339">
  <si>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</si>
  <si>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</si>
  <si>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</si>
  <si>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</si>
  <si>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</si>
  <si>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</si>
  <si>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</si>
  <si>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</si>
  <si>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</si>
  <si>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</si>
  <si>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</si>
  <si>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</si>
  <si>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</si>
  <si>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</si>
  <si>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</si>
  <si>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</si>
  <si>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</si>
  <si>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</si>
  <si>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</si>
  <si>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</si>
  <si>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</si>
  <si>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</si>
  <si>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</si>
  <si>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</si>
  <si>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</si>
  <si>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</si>
  <si>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</si>
  <si>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</si>
  <si>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</si>
  <si>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</si>
  <si>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</si>
  <si>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</si>
  <si>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</si>
  <si>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</si>
  <si>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</si>
  <si>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</si>
  <si>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</si>
  <si>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</si>
  <si>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</si>
  <si>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</si>
  <si>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</si>
  <si>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</si>
  <si>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</si>
  <si>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</si>
  <si>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</si>
  <si>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</si>
  <si>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</si>
  <si>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</si>
  <si>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</si>
  <si>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</si>
  <si>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</si>
  <si>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</si>
  <si>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</si>
  <si>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</si>
  <si>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</si>
  <si>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</si>
  <si>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</si>
  <si>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</si>
  <si>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</si>
  <si>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</si>
  <si>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</si>
  <si>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</si>
  <si>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</si>
  <si>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</si>
  <si>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</si>
  <si>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</si>
  <si>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</si>
  <si>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</si>
  <si>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</si>
  <si>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</si>
  <si>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</si>
  <si>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</si>
  <si>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</si>
  <si>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</si>
  <si>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</si>
  <si>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</si>
  <si>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</si>
  <si>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</si>
  <si>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</si>
  <si>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</si>
  <si>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</si>
  <si>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</si>
  <si>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</si>
  <si>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</si>
  <si>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</si>
  <si>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CHAPEAUROUX</t>
  </si>
  <si>
    <t>Chapeauroux à Pierrefiche</t>
  </si>
  <si>
    <t>Pierrefiche</t>
  </si>
  <si>
    <t>48112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</si>
  <si>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</si>
  <si>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</si>
  <si>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</si>
  <si>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</si>
  <si>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</si>
  <si>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</si>
  <si>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</si>
  <si>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</si>
  <si>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</si>
  <si>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</si>
  <si>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</si>
  <si>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</si>
  <si>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</si>
  <si>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</si>
  <si>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</si>
  <si>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</si>
  <si>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L'Hermet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</si>
  <si>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</si>
  <si>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</si>
  <si>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</si>
  <si>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</si>
  <si>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</si>
  <si>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</si>
  <si>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</si>
  <si>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</si>
  <si>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</si>
  <si>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</si>
  <si>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</si>
  <si>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</si>
  <si>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</si>
  <si>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</si>
  <si>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</si>
  <si>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</si>
  <si>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</si>
  <si>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</si>
  <si>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</si>
  <si>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</si>
  <si>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</si>
  <si>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</si>
  <si>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</si>
  <si>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</si>
  <si>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</si>
  <si>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</si>
  <si>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</si>
  <si>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</si>
  <si>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</si>
  <si>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</si>
  <si>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</si>
  <si>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</si>
  <si>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</si>
  <si>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</si>
  <si>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</si>
  <si>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</si>
  <si>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</si>
  <si>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</si>
  <si>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</si>
  <si>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Renoncules</t>
  </si>
  <si>
    <t>P2</t>
  </si>
  <si>
    <t>P3</t>
  </si>
  <si>
    <t>P4</t>
  </si>
  <si>
    <t>Lemanea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</si>
  <si>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</si>
  <si>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</si>
  <si>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</si>
  <si>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</si>
  <si>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</si>
  <si>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</si>
  <si>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</si>
  <si>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</si>
  <si>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</si>
  <si>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</si>
  <si>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</si>
  <si>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</si>
  <si>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</si>
  <si>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</si>
  <si>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</si>
  <si>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</si>
  <si>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</si>
  <si>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</si>
  <si>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</si>
  <si>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</si>
  <si>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</si>
  <si>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</si>
  <si>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</si>
  <si>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</si>
  <si>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</si>
  <si>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</si>
  <si>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</si>
  <si>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</si>
  <si>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</si>
  <si>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</si>
  <si>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</si>
  <si>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</si>
  <si>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</si>
  <si>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</si>
  <si>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Protonemura</t>
  </si>
  <si>
    <t>46</t>
  </si>
  <si>
    <t>Nemoura</t>
  </si>
  <si>
    <t>26</t>
  </si>
  <si>
    <t>Perlidae</t>
  </si>
  <si>
    <t>155</t>
  </si>
  <si>
    <t>Perla</t>
  </si>
  <si>
    <t>164</t>
  </si>
  <si>
    <t>Dinocras</t>
  </si>
  <si>
    <t>156</t>
  </si>
  <si>
    <t>Micrasema</t>
  </si>
  <si>
    <t>268</t>
  </si>
  <si>
    <t>Agapetus</t>
  </si>
  <si>
    <t>191</t>
  </si>
  <si>
    <t>Glossosoma</t>
  </si>
  <si>
    <t>190</t>
  </si>
  <si>
    <t>Goeridae</t>
  </si>
  <si>
    <t>286</t>
  </si>
  <si>
    <t>Hydropsyche</t>
  </si>
  <si>
    <t>212</t>
  </si>
  <si>
    <t>Hydroptila</t>
  </si>
  <si>
    <t>200</t>
  </si>
  <si>
    <t>Ithytrichia</t>
  </si>
  <si>
    <t>198</t>
  </si>
  <si>
    <t>Lepidostoma</t>
  </si>
  <si>
    <t>305</t>
  </si>
  <si>
    <t>Leptoceridae</t>
  </si>
  <si>
    <t>310</t>
  </si>
  <si>
    <t>Athripsodes</t>
  </si>
  <si>
    <t>311</t>
  </si>
  <si>
    <t>Mystacides</t>
  </si>
  <si>
    <t>312</t>
  </si>
  <si>
    <t>Oecetis</t>
  </si>
  <si>
    <t>317</t>
  </si>
  <si>
    <t>Setodes</t>
  </si>
  <si>
    <t>318</t>
  </si>
  <si>
    <t>Adicella</t>
  </si>
  <si>
    <t>320</t>
  </si>
  <si>
    <t>Drusinae</t>
  </si>
  <si>
    <t>3120</t>
  </si>
  <si>
    <t>Limnephilinae</t>
  </si>
  <si>
    <t>3163</t>
  </si>
  <si>
    <t>Polycentropodidae</t>
  </si>
  <si>
    <t>223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</si>
  <si>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</si>
  <si>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</si>
  <si>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</si>
  <si>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</si>
  <si>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</si>
  <si>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</si>
  <si>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</si>
  <si>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</si>
  <si>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</si>
  <si>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</si>
  <si>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</si>
  <si>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</si>
  <si>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Centroptilum</t>
  </si>
  <si>
    <t>383</t>
  </si>
  <si>
    <t>Caenis</t>
  </si>
  <si>
    <t>457</t>
  </si>
  <si>
    <t>Ephemerella</t>
  </si>
  <si>
    <t>450</t>
  </si>
  <si>
    <t>Ephemera</t>
  </si>
  <si>
    <t>502</t>
  </si>
  <si>
    <t>Heptageniidae</t>
  </si>
  <si>
    <t>399</t>
  </si>
  <si>
    <t>Ecdyonurus</t>
  </si>
  <si>
    <t>421</t>
  </si>
  <si>
    <t>Epeorus</t>
  </si>
  <si>
    <t>400</t>
  </si>
  <si>
    <t>Habrophlebia</t>
  </si>
  <si>
    <t>491</t>
  </si>
  <si>
    <t>Gerris</t>
  </si>
  <si>
    <t>735</t>
  </si>
  <si>
    <t>Colymbetinae</t>
  </si>
  <si>
    <t>2395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</si>
  <si>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</si>
  <si>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</si>
  <si>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</si>
  <si>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</si>
  <si>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</si>
  <si>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</si>
  <si>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</si>
  <si>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</si>
  <si>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</si>
  <si>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</si>
  <si>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Orectochilus</t>
  </si>
  <si>
    <t>515</t>
  </si>
  <si>
    <t>Limnebius</t>
  </si>
  <si>
    <t>599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</si>
  <si>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</si>
  <si>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</si>
  <si>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</si>
  <si>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</si>
  <si>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</si>
  <si>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</si>
  <si>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</si>
  <si>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</si>
  <si>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</si>
  <si>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</si>
  <si>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</si>
  <si>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</si>
  <si>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</si>
  <si>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</si>
  <si>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</si>
  <si>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</si>
  <si>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</si>
  <si>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</si>
  <si>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Boyeria</t>
  </si>
  <si>
    <t>670</t>
  </si>
  <si>
    <t>Calopteryx</t>
  </si>
  <si>
    <t>650</t>
  </si>
  <si>
    <t>Cordulegaster</t>
  </si>
  <si>
    <t>687</t>
  </si>
  <si>
    <t>Gomphus</t>
  </si>
  <si>
    <t>679</t>
  </si>
  <si>
    <t>Onychogomphus</t>
  </si>
  <si>
    <t>682</t>
  </si>
  <si>
    <t>Plactycnemis</t>
  </si>
  <si>
    <t>657</t>
  </si>
  <si>
    <t>Sialis</t>
  </si>
  <si>
    <t>704</t>
  </si>
  <si>
    <t>Sphaeriidae</t>
  </si>
  <si>
    <t>1042</t>
  </si>
  <si>
    <t>Pisidium</t>
  </si>
  <si>
    <t>1043</t>
  </si>
  <si>
    <t>Ancylus</t>
  </si>
  <si>
    <t>1028</t>
  </si>
  <si>
    <t>Bythinella</t>
  </si>
  <si>
    <t>992</t>
  </si>
  <si>
    <t>Planorbidae</t>
  </si>
  <si>
    <t>1009</t>
  </si>
  <si>
    <t>Erpobdellidae</t>
  </si>
  <si>
    <t>928</t>
  </si>
  <si>
    <t>Glossiphoniidae</t>
  </si>
  <si>
    <t>908</t>
  </si>
  <si>
    <t>Planariidae</t>
  </si>
  <si>
    <t>1061</t>
  </si>
  <si>
    <t>Nematoda</t>
  </si>
  <si>
    <t>1089</t>
  </si>
  <si>
    <t>Oligochaeta</t>
  </si>
  <si>
    <t>933</t>
  </si>
  <si>
    <t>Hydracarina</t>
  </si>
  <si>
    <t>906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</si>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</sst>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M75"/>
  <sheetViews>
    <sheetView tabSelected="1" workbookViewId="0" topLeftCell="A1">
      <selection activeCell="A1" sqref="A1:M120"/>
    </sheetView>
  </sheetViews>
  <sheetFormatPr defaultColWidth="11.421875" defaultRowHeight="12.75"/>
  <sheetData>
    <row r="1" spans="1:4" ht="12.75">
      <c r="A1" t="s">
        <v>220</v>
      </c>
      <c r="D1">
        <v>2</v>
      </c>
    </row>
    <row r="2" spans="1:7" ht="12.75">
      <c r="A2" t="s">
        <v>196</v>
      </c>
      <c r="G2">
        <v>6</v>
      </c>
    </row>
    <row r="3" spans="1:13" ht="12.75">
      <c r="A3" t="s">
        <v>310</v>
      </c>
      <c r="G3">
        <v>25</v>
      </c>
      <c r="K3">
        <v>90</v>
      </c>
      <c r="M3">
        <v>5</v>
      </c>
    </row>
    <row r="4" spans="1:13" ht="12.75">
      <c r="A4" t="s">
        <v>276</v>
      </c>
      <c r="B4">
        <v>33</v>
      </c>
      <c r="C4">
        <v>1</v>
      </c>
      <c r="D4">
        <v>33</v>
      </c>
      <c r="E4">
        <v>5</v>
      </c>
      <c r="F4">
        <v>10</v>
      </c>
      <c r="G4">
        <v>17</v>
      </c>
      <c r="H4">
        <v>10</v>
      </c>
      <c r="J4">
        <v>12</v>
      </c>
      <c r="K4">
        <v>6</v>
      </c>
      <c r="L4">
        <v>2</v>
      </c>
      <c r="M4">
        <v>10</v>
      </c>
    </row>
    <row r="5" spans="1:12" ht="12.75">
      <c r="A5" t="s">
        <v>212</v>
      </c>
      <c r="L5">
        <v>1</v>
      </c>
    </row>
    <row r="6" spans="1:13" ht="12.75">
      <c r="A6" t="s">
        <v>236</v>
      </c>
      <c r="M6">
        <v>1</v>
      </c>
    </row>
    <row r="7" spans="1:11" ht="12.75">
      <c r="A7" t="s">
        <v>238</v>
      </c>
      <c r="B7">
        <v>38</v>
      </c>
      <c r="C7">
        <v>1</v>
      </c>
      <c r="D7">
        <v>9</v>
      </c>
      <c r="E7">
        <v>18</v>
      </c>
      <c r="F7">
        <v>42</v>
      </c>
      <c r="G7">
        <v>11</v>
      </c>
      <c r="I7">
        <v>180</v>
      </c>
      <c r="J7">
        <v>13</v>
      </c>
      <c r="K7">
        <v>3</v>
      </c>
    </row>
    <row r="8" spans="1:7" ht="12.75">
      <c r="A8" t="s">
        <v>292</v>
      </c>
      <c r="D8">
        <v>2</v>
      </c>
      <c r="G8">
        <v>1</v>
      </c>
    </row>
    <row r="9" spans="1:11" ht="12.75">
      <c r="A9" t="s">
        <v>312</v>
      </c>
      <c r="B9">
        <v>1</v>
      </c>
      <c r="D9">
        <v>2</v>
      </c>
      <c r="E9">
        <v>2</v>
      </c>
      <c r="G9">
        <v>5</v>
      </c>
      <c r="H9">
        <v>50</v>
      </c>
      <c r="J9">
        <v>2</v>
      </c>
      <c r="K9">
        <v>16</v>
      </c>
    </row>
    <row r="10" spans="1:12" ht="12.75">
      <c r="A10" t="s">
        <v>242</v>
      </c>
      <c r="D10">
        <v>4</v>
      </c>
      <c r="H10">
        <v>1</v>
      </c>
      <c r="L10">
        <v>1</v>
      </c>
    </row>
    <row r="11" spans="1:8" ht="12.75">
      <c r="A11" t="s">
        <v>294</v>
      </c>
      <c r="D11">
        <v>8</v>
      </c>
      <c r="H11">
        <v>3</v>
      </c>
    </row>
    <row r="12" spans="1:3" ht="12.75">
      <c r="A12" t="s">
        <v>240</v>
      </c>
      <c r="C12">
        <v>1</v>
      </c>
    </row>
    <row r="13" spans="1:11" ht="12.75">
      <c r="A13" t="s">
        <v>278</v>
      </c>
      <c r="B13">
        <v>2</v>
      </c>
      <c r="C13">
        <v>1</v>
      </c>
      <c r="G13">
        <v>3</v>
      </c>
      <c r="H13">
        <v>11</v>
      </c>
      <c r="K13">
        <v>1</v>
      </c>
    </row>
    <row r="14" spans="1:13" ht="12.75">
      <c r="A14" t="s">
        <v>280</v>
      </c>
      <c r="B14">
        <v>860</v>
      </c>
      <c r="C14">
        <v>400</v>
      </c>
      <c r="D14">
        <v>72</v>
      </c>
      <c r="E14">
        <v>64</v>
      </c>
      <c r="F14">
        <v>155</v>
      </c>
      <c r="G14">
        <v>85</v>
      </c>
      <c r="H14">
        <v>56</v>
      </c>
      <c r="I14">
        <v>112</v>
      </c>
      <c r="J14">
        <v>8</v>
      </c>
      <c r="K14">
        <v>65</v>
      </c>
      <c r="L14">
        <v>170</v>
      </c>
      <c r="M14">
        <v>26</v>
      </c>
    </row>
    <row r="15" spans="1:4" ht="12.75">
      <c r="A15" t="s">
        <v>258</v>
      </c>
      <c r="D15">
        <v>4</v>
      </c>
    </row>
    <row r="16" spans="1:8" ht="12.75">
      <c r="A16" t="s">
        <v>296</v>
      </c>
      <c r="C16">
        <v>1</v>
      </c>
      <c r="D16">
        <v>1</v>
      </c>
      <c r="H16">
        <v>3</v>
      </c>
    </row>
    <row r="17" spans="1:5" ht="12.75">
      <c r="A17" t="s">
        <v>192</v>
      </c>
      <c r="B17">
        <v>2</v>
      </c>
      <c r="E17">
        <v>2</v>
      </c>
    </row>
    <row r="18" spans="1:12" ht="12.75">
      <c r="A18" t="s">
        <v>222</v>
      </c>
      <c r="G18">
        <v>6</v>
      </c>
      <c r="J18">
        <v>2</v>
      </c>
      <c r="K18">
        <v>1</v>
      </c>
      <c r="L18">
        <v>2</v>
      </c>
    </row>
    <row r="19" spans="1:12" ht="12.75">
      <c r="A19" t="s">
        <v>266</v>
      </c>
      <c r="B19">
        <v>21</v>
      </c>
      <c r="E19">
        <v>6</v>
      </c>
      <c r="F19">
        <v>22</v>
      </c>
      <c r="G19">
        <v>19</v>
      </c>
      <c r="H19">
        <v>1</v>
      </c>
      <c r="I19">
        <v>1</v>
      </c>
      <c r="J19">
        <v>69</v>
      </c>
      <c r="K19">
        <v>5</v>
      </c>
      <c r="L19">
        <v>3</v>
      </c>
    </row>
    <row r="20" spans="1:13" ht="12.75">
      <c r="A20" t="s">
        <v>250</v>
      </c>
      <c r="B20">
        <v>1</v>
      </c>
      <c r="C20">
        <v>1</v>
      </c>
      <c r="F20">
        <v>3</v>
      </c>
      <c r="G20">
        <v>9</v>
      </c>
      <c r="K20">
        <v>16</v>
      </c>
      <c r="L20">
        <v>1</v>
      </c>
      <c r="M20">
        <v>1</v>
      </c>
    </row>
    <row r="21" spans="1:13" ht="12.75">
      <c r="A21" t="s">
        <v>260</v>
      </c>
      <c r="B21">
        <v>33</v>
      </c>
      <c r="D21">
        <v>12</v>
      </c>
      <c r="E21">
        <v>70</v>
      </c>
      <c r="F21">
        <v>21</v>
      </c>
      <c r="G21">
        <v>6</v>
      </c>
      <c r="I21">
        <v>2</v>
      </c>
      <c r="J21">
        <v>6</v>
      </c>
      <c r="K21">
        <v>10</v>
      </c>
      <c r="M21">
        <v>6</v>
      </c>
    </row>
    <row r="22" spans="1:4" ht="12.75">
      <c r="A22" t="s">
        <v>282</v>
      </c>
      <c r="D22">
        <v>4</v>
      </c>
    </row>
    <row r="23" spans="1:9" ht="12.75">
      <c r="A23" t="s">
        <v>252</v>
      </c>
      <c r="E23">
        <v>1</v>
      </c>
      <c r="F23">
        <v>1</v>
      </c>
      <c r="I23">
        <v>1</v>
      </c>
    </row>
    <row r="24" spans="1:13" ht="12.75">
      <c r="A24" t="s">
        <v>246</v>
      </c>
      <c r="G24">
        <v>4</v>
      </c>
      <c r="H24">
        <v>4</v>
      </c>
      <c r="L24">
        <v>1</v>
      </c>
      <c r="M24">
        <v>1</v>
      </c>
    </row>
    <row r="25" spans="1:12" ht="12.75">
      <c r="A25" t="s">
        <v>244</v>
      </c>
      <c r="B25">
        <v>164</v>
      </c>
      <c r="D25">
        <v>4</v>
      </c>
      <c r="F25">
        <v>11</v>
      </c>
      <c r="G25">
        <v>22</v>
      </c>
      <c r="H25">
        <v>1</v>
      </c>
      <c r="J25">
        <v>9</v>
      </c>
      <c r="K25">
        <v>6</v>
      </c>
      <c r="L25">
        <v>2</v>
      </c>
    </row>
    <row r="26" spans="1:13" ht="12.75">
      <c r="A26" t="s">
        <v>316</v>
      </c>
      <c r="B26">
        <v>1</v>
      </c>
      <c r="C26">
        <v>1</v>
      </c>
      <c r="F26">
        <v>1</v>
      </c>
      <c r="H26">
        <v>1</v>
      </c>
      <c r="K26">
        <v>1</v>
      </c>
      <c r="M26">
        <v>5</v>
      </c>
    </row>
    <row r="27" spans="1:12" ht="12.75">
      <c r="A27" t="s">
        <v>262</v>
      </c>
      <c r="B27">
        <v>1</v>
      </c>
      <c r="E27">
        <v>2</v>
      </c>
      <c r="F27">
        <v>2</v>
      </c>
      <c r="G27">
        <v>18</v>
      </c>
      <c r="J27">
        <v>10</v>
      </c>
      <c r="L27">
        <v>2</v>
      </c>
    </row>
    <row r="28" spans="1:13" ht="12.75">
      <c r="A28" t="s">
        <v>180</v>
      </c>
      <c r="F28">
        <v>1</v>
      </c>
      <c r="G28">
        <v>28</v>
      </c>
      <c r="H28">
        <v>1</v>
      </c>
      <c r="K28">
        <v>1</v>
      </c>
      <c r="M28">
        <v>3</v>
      </c>
    </row>
    <row r="29" spans="1:13" ht="12.75">
      <c r="A29" t="s">
        <v>256</v>
      </c>
      <c r="D29">
        <v>1</v>
      </c>
      <c r="H29">
        <v>1</v>
      </c>
      <c r="M29">
        <v>1</v>
      </c>
    </row>
    <row r="30" spans="1:13" ht="12.75">
      <c r="A30" t="s">
        <v>318</v>
      </c>
      <c r="C30">
        <v>1</v>
      </c>
      <c r="D30">
        <v>1</v>
      </c>
      <c r="K30">
        <v>2</v>
      </c>
      <c r="L30">
        <v>7</v>
      </c>
      <c r="M30">
        <v>1</v>
      </c>
    </row>
    <row r="31" spans="1:11" ht="12.75">
      <c r="A31" t="s">
        <v>198</v>
      </c>
      <c r="B31">
        <v>1</v>
      </c>
      <c r="F31">
        <v>11</v>
      </c>
      <c r="G31">
        <v>2</v>
      </c>
      <c r="J31">
        <v>5</v>
      </c>
      <c r="K31">
        <v>9</v>
      </c>
    </row>
    <row r="32" spans="1:10" ht="12.75">
      <c r="A32" t="s">
        <v>200</v>
      </c>
      <c r="B32">
        <v>1</v>
      </c>
      <c r="G32">
        <v>8</v>
      </c>
      <c r="J32">
        <v>1</v>
      </c>
    </row>
    <row r="33" spans="1:8" ht="12.75">
      <c r="A33" t="s">
        <v>298</v>
      </c>
      <c r="C33">
        <v>8</v>
      </c>
      <c r="D33">
        <v>2</v>
      </c>
      <c r="H33">
        <v>6</v>
      </c>
    </row>
    <row r="34" spans="1:5" ht="12.75">
      <c r="A34" t="s">
        <v>254</v>
      </c>
      <c r="D34">
        <v>1</v>
      </c>
      <c r="E34">
        <v>1</v>
      </c>
    </row>
    <row r="35" spans="1:6" ht="12.75">
      <c r="A35" t="s">
        <v>248</v>
      </c>
      <c r="D35">
        <v>1</v>
      </c>
      <c r="F35">
        <v>2</v>
      </c>
    </row>
    <row r="36" spans="1:13" ht="12.75">
      <c r="A36" t="s">
        <v>326</v>
      </c>
      <c r="B36">
        <v>260</v>
      </c>
      <c r="D36">
        <v>40</v>
      </c>
      <c r="E36">
        <v>5</v>
      </c>
      <c r="F36">
        <v>19</v>
      </c>
      <c r="G36">
        <v>20</v>
      </c>
      <c r="H36">
        <v>2</v>
      </c>
      <c r="I36">
        <v>3</v>
      </c>
      <c r="J36">
        <v>7</v>
      </c>
      <c r="K36">
        <v>25</v>
      </c>
      <c r="L36">
        <v>3</v>
      </c>
      <c r="M36">
        <v>5</v>
      </c>
    </row>
    <row r="37" spans="1:10" ht="12.75">
      <c r="A37" t="s">
        <v>274</v>
      </c>
      <c r="B37">
        <v>6</v>
      </c>
      <c r="E37">
        <v>1</v>
      </c>
      <c r="F37">
        <v>4</v>
      </c>
      <c r="G37">
        <v>5</v>
      </c>
      <c r="I37">
        <v>1</v>
      </c>
      <c r="J37">
        <v>4</v>
      </c>
    </row>
    <row r="38" spans="1:11" ht="12.75">
      <c r="A38" t="s">
        <v>202</v>
      </c>
      <c r="B38">
        <v>520</v>
      </c>
      <c r="D38">
        <v>6</v>
      </c>
      <c r="E38">
        <v>68</v>
      </c>
      <c r="F38">
        <v>85</v>
      </c>
      <c r="G38">
        <v>6</v>
      </c>
      <c r="I38">
        <v>3</v>
      </c>
      <c r="J38">
        <v>21</v>
      </c>
      <c r="K38">
        <v>1</v>
      </c>
    </row>
    <row r="39" spans="1:10" ht="12.75">
      <c r="A39" t="s">
        <v>204</v>
      </c>
      <c r="J39">
        <v>1</v>
      </c>
    </row>
    <row r="40" spans="1:2" ht="12.75">
      <c r="A40" t="s">
        <v>206</v>
      </c>
      <c r="B40">
        <v>1</v>
      </c>
    </row>
    <row r="41" spans="1:4" ht="12.75">
      <c r="A41" t="s">
        <v>208</v>
      </c>
      <c r="D41">
        <v>1</v>
      </c>
    </row>
    <row r="42" spans="1:13" ht="12.75">
      <c r="A42" t="s">
        <v>210</v>
      </c>
      <c r="D42">
        <v>1</v>
      </c>
      <c r="H42">
        <v>1</v>
      </c>
      <c r="M42">
        <v>1</v>
      </c>
    </row>
    <row r="43" spans="1:11" ht="12.75">
      <c r="A43" t="s">
        <v>182</v>
      </c>
      <c r="B43">
        <v>6</v>
      </c>
      <c r="D43">
        <v>6</v>
      </c>
      <c r="F43">
        <v>71</v>
      </c>
      <c r="G43">
        <v>60</v>
      </c>
      <c r="J43">
        <v>3</v>
      </c>
      <c r="K43">
        <v>14</v>
      </c>
    </row>
    <row r="44" spans="1:13" ht="12.75">
      <c r="A44" t="s">
        <v>178</v>
      </c>
      <c r="B44">
        <v>2</v>
      </c>
      <c r="M44">
        <v>1</v>
      </c>
    </row>
    <row r="45" spans="1:4" ht="12.75">
      <c r="A45" t="s">
        <v>272</v>
      </c>
      <c r="D45">
        <v>1</v>
      </c>
    </row>
    <row r="46" spans="1:13" ht="12.75">
      <c r="A46" t="s">
        <v>224</v>
      </c>
      <c r="B46">
        <v>27</v>
      </c>
      <c r="C46">
        <v>18</v>
      </c>
      <c r="D46">
        <v>83</v>
      </c>
      <c r="E46">
        <v>3</v>
      </c>
      <c r="F46">
        <v>3</v>
      </c>
      <c r="G46">
        <v>9</v>
      </c>
      <c r="H46">
        <v>6</v>
      </c>
      <c r="J46">
        <v>3</v>
      </c>
      <c r="K46">
        <v>12</v>
      </c>
      <c r="L46">
        <v>18</v>
      </c>
      <c r="M46">
        <v>10</v>
      </c>
    </row>
    <row r="47" spans="1:10" ht="12.75">
      <c r="A47" t="s">
        <v>264</v>
      </c>
      <c r="E47">
        <v>3</v>
      </c>
      <c r="F47">
        <v>2</v>
      </c>
      <c r="J47">
        <v>3</v>
      </c>
    </row>
    <row r="48" spans="1:11" ht="12.75">
      <c r="A48" t="s">
        <v>284</v>
      </c>
      <c r="B48">
        <v>1</v>
      </c>
      <c r="F48">
        <v>3</v>
      </c>
      <c r="G48">
        <v>3</v>
      </c>
      <c r="H48">
        <v>1</v>
      </c>
      <c r="I48">
        <v>5</v>
      </c>
      <c r="J48">
        <v>1</v>
      </c>
      <c r="K48">
        <v>3</v>
      </c>
    </row>
    <row r="49" spans="1:9" ht="12.75">
      <c r="A49" t="s">
        <v>194</v>
      </c>
      <c r="B49">
        <v>6</v>
      </c>
      <c r="F49">
        <v>1</v>
      </c>
      <c r="I49">
        <v>19</v>
      </c>
    </row>
    <row r="50" spans="1:13" ht="12.75">
      <c r="A50" t="s">
        <v>214</v>
      </c>
      <c r="C50">
        <v>3</v>
      </c>
      <c r="M50">
        <v>1</v>
      </c>
    </row>
    <row r="51" spans="1:7" ht="12.75">
      <c r="A51" t="s">
        <v>322</v>
      </c>
      <c r="C51">
        <v>1</v>
      </c>
      <c r="E51">
        <v>9</v>
      </c>
      <c r="G51">
        <v>2</v>
      </c>
    </row>
    <row r="52" spans="1:13" ht="12.75">
      <c r="A52" t="s">
        <v>186</v>
      </c>
      <c r="M52">
        <v>1</v>
      </c>
    </row>
    <row r="53" spans="1:3" ht="12.75">
      <c r="A53" t="s">
        <v>216</v>
      </c>
      <c r="C53">
        <v>1</v>
      </c>
    </row>
    <row r="54" spans="1:13" ht="12.75">
      <c r="A54" t="s">
        <v>324</v>
      </c>
      <c r="B54">
        <v>120</v>
      </c>
      <c r="C54">
        <v>20</v>
      </c>
      <c r="D54">
        <v>19</v>
      </c>
      <c r="E54">
        <v>16</v>
      </c>
      <c r="F54">
        <v>130</v>
      </c>
      <c r="G54">
        <v>110</v>
      </c>
      <c r="H54">
        <v>192</v>
      </c>
      <c r="I54">
        <v>2</v>
      </c>
      <c r="J54">
        <v>70</v>
      </c>
      <c r="K54">
        <v>11</v>
      </c>
      <c r="L54">
        <v>11</v>
      </c>
      <c r="M54">
        <v>10</v>
      </c>
    </row>
    <row r="55" spans="1:13" ht="12.75">
      <c r="A55" t="s">
        <v>300</v>
      </c>
      <c r="G55">
        <v>3</v>
      </c>
      <c r="J55">
        <v>1</v>
      </c>
      <c r="K55">
        <v>7</v>
      </c>
      <c r="L55">
        <v>7</v>
      </c>
      <c r="M55">
        <v>1</v>
      </c>
    </row>
    <row r="56" spans="1:4" ht="12.75">
      <c r="A56" t="s">
        <v>270</v>
      </c>
      <c r="D56">
        <v>1</v>
      </c>
    </row>
    <row r="57" spans="1:13" ht="12.75">
      <c r="A57" t="s">
        <v>268</v>
      </c>
      <c r="B57">
        <v>25</v>
      </c>
      <c r="C57">
        <v>1</v>
      </c>
      <c r="D57">
        <v>23</v>
      </c>
      <c r="E57">
        <v>2</v>
      </c>
      <c r="F57">
        <v>9</v>
      </c>
      <c r="G57">
        <v>24</v>
      </c>
      <c r="H57">
        <v>14</v>
      </c>
      <c r="J57">
        <v>1</v>
      </c>
      <c r="K57">
        <v>3</v>
      </c>
      <c r="L57">
        <v>18</v>
      </c>
      <c r="M57">
        <v>6</v>
      </c>
    </row>
    <row r="58" spans="1:8" ht="12.75">
      <c r="A58" t="s">
        <v>190</v>
      </c>
      <c r="E58">
        <v>1</v>
      </c>
      <c r="H58">
        <v>1</v>
      </c>
    </row>
    <row r="59" spans="1:5" ht="12.75">
      <c r="A59" t="s">
        <v>188</v>
      </c>
      <c r="E59">
        <v>1</v>
      </c>
    </row>
    <row r="60" spans="1:4" ht="12.75">
      <c r="A60" t="s">
        <v>308</v>
      </c>
      <c r="B60">
        <v>1</v>
      </c>
      <c r="D60">
        <v>1</v>
      </c>
    </row>
    <row r="61" spans="1:8" ht="12.75">
      <c r="A61" t="s">
        <v>302</v>
      </c>
      <c r="C61">
        <v>2</v>
      </c>
      <c r="H61">
        <v>1</v>
      </c>
    </row>
    <row r="62" spans="1:11" ht="12.75">
      <c r="A62" t="s">
        <v>320</v>
      </c>
      <c r="F62">
        <v>1</v>
      </c>
      <c r="J62">
        <v>1</v>
      </c>
      <c r="K62">
        <v>1</v>
      </c>
    </row>
    <row r="63" spans="1:7" ht="12.75">
      <c r="A63" t="s">
        <v>314</v>
      </c>
      <c r="G63">
        <v>1</v>
      </c>
    </row>
    <row r="64" spans="1:4" ht="12.75">
      <c r="A64" t="s">
        <v>226</v>
      </c>
      <c r="D64">
        <v>1</v>
      </c>
    </row>
    <row r="65" spans="1:11" ht="12.75">
      <c r="A65" t="s">
        <v>228</v>
      </c>
      <c r="K65">
        <v>1</v>
      </c>
    </row>
    <row r="66" spans="1:10" ht="12.75">
      <c r="A66" t="s">
        <v>184</v>
      </c>
      <c r="E66">
        <v>6</v>
      </c>
      <c r="I66">
        <v>1</v>
      </c>
      <c r="J66">
        <v>2</v>
      </c>
    </row>
    <row r="67" spans="1:13" ht="12.75">
      <c r="A67" t="s">
        <v>286</v>
      </c>
      <c r="M67">
        <v>1</v>
      </c>
    </row>
    <row r="68" spans="1:13" ht="12.75">
      <c r="A68" t="s">
        <v>230</v>
      </c>
      <c r="F68">
        <v>2</v>
      </c>
      <c r="G68">
        <v>1</v>
      </c>
      <c r="I68">
        <v>6</v>
      </c>
      <c r="K68">
        <v>1</v>
      </c>
      <c r="L68">
        <v>1</v>
      </c>
      <c r="M68">
        <v>3</v>
      </c>
    </row>
    <row r="69" spans="1:11" ht="12.75">
      <c r="A69" t="s">
        <v>232</v>
      </c>
      <c r="B69">
        <v>48</v>
      </c>
      <c r="D69">
        <v>2</v>
      </c>
      <c r="E69">
        <v>7</v>
      </c>
      <c r="F69">
        <v>15</v>
      </c>
      <c r="G69">
        <v>3</v>
      </c>
      <c r="I69">
        <v>14</v>
      </c>
      <c r="J69">
        <v>4</v>
      </c>
      <c r="K69">
        <v>4</v>
      </c>
    </row>
    <row r="70" spans="1:13" ht="12.75">
      <c r="A70" t="s">
        <v>234</v>
      </c>
      <c r="B70">
        <v>2</v>
      </c>
      <c r="D70">
        <v>12</v>
      </c>
      <c r="H70">
        <v>24</v>
      </c>
      <c r="K70">
        <v>4</v>
      </c>
      <c r="L70">
        <v>4</v>
      </c>
      <c r="M70">
        <v>1</v>
      </c>
    </row>
    <row r="71" spans="1:13" ht="12.75">
      <c r="A71" t="s">
        <v>218</v>
      </c>
      <c r="K71">
        <v>2</v>
      </c>
      <c r="M71">
        <v>1</v>
      </c>
    </row>
    <row r="72" spans="1:8" ht="12.75">
      <c r="A72" t="s">
        <v>304</v>
      </c>
      <c r="C72">
        <v>4</v>
      </c>
      <c r="H72">
        <v>2</v>
      </c>
    </row>
    <row r="73" spans="1:10" ht="12.75">
      <c r="A73" t="s">
        <v>288</v>
      </c>
      <c r="B73">
        <v>52</v>
      </c>
      <c r="E73">
        <v>3</v>
      </c>
      <c r="F73">
        <v>1</v>
      </c>
      <c r="I73">
        <v>15</v>
      </c>
      <c r="J73">
        <v>2</v>
      </c>
    </row>
    <row r="74" spans="1:13" ht="12.75">
      <c r="A74" t="s">
        <v>306</v>
      </c>
      <c r="B74">
        <v>1</v>
      </c>
      <c r="C74">
        <v>10</v>
      </c>
      <c r="D74">
        <v>4</v>
      </c>
      <c r="G74">
        <v>4</v>
      </c>
      <c r="H74">
        <v>27</v>
      </c>
      <c r="J74">
        <v>1</v>
      </c>
      <c r="M74">
        <v>1</v>
      </c>
    </row>
    <row r="75" spans="1:8" ht="12.75">
      <c r="A75" t="s">
        <v>290</v>
      </c>
      <c r="C75">
        <v>2</v>
      </c>
      <c r="H75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75" zoomScaleNormal="75" workbookViewId="0" topLeftCell="A55">
      <selection activeCell="C88" sqref="C88:S30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328</v>
      </c>
      <c r="C10" s="12"/>
      <c r="D10" s="12"/>
      <c r="E10" s="22"/>
      <c r="F10" s="113"/>
      <c r="G10" s="23"/>
      <c r="H10" s="117"/>
      <c r="I10" s="118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328</v>
      </c>
      <c r="C11" s="12"/>
      <c r="D11" s="12"/>
      <c r="E11" s="22"/>
      <c r="F11" s="113"/>
      <c r="G11" s="23"/>
      <c r="H11" s="119"/>
      <c r="I11" s="120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3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4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329</v>
      </c>
      <c r="C14" s="12"/>
      <c r="D14" s="12"/>
      <c r="E14" s="22"/>
      <c r="F14" s="112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330</v>
      </c>
      <c r="C15" s="12"/>
      <c r="D15" s="12"/>
      <c r="E15" s="22"/>
      <c r="F15" s="113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331</v>
      </c>
      <c r="C16" s="12"/>
      <c r="D16" s="12"/>
      <c r="E16" s="30"/>
      <c r="F16" s="113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332</v>
      </c>
      <c r="C17" s="12"/>
      <c r="D17" s="12"/>
      <c r="E17" s="30"/>
      <c r="F17" s="113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333</v>
      </c>
      <c r="C18" s="12"/>
      <c r="D18" s="12"/>
      <c r="E18" s="30"/>
      <c r="F18" s="113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4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4027210</v>
      </c>
      <c r="C23" s="42" t="s">
        <v>85</v>
      </c>
      <c r="D23" s="42" t="s">
        <v>86</v>
      </c>
      <c r="E23" s="42" t="s">
        <v>87</v>
      </c>
      <c r="F23" s="43" t="s">
        <v>88</v>
      </c>
      <c r="G23" s="42">
        <v>1964847</v>
      </c>
      <c r="H23" s="42">
        <v>708510</v>
      </c>
      <c r="I23" s="42">
        <v>1109</v>
      </c>
      <c r="J23" s="42" t="s">
        <v>30</v>
      </c>
      <c r="K23" s="44">
        <v>708500</v>
      </c>
      <c r="L23" s="44">
        <v>1964743</v>
      </c>
      <c r="M23" s="44">
        <v>708524</v>
      </c>
      <c r="N23" s="44">
        <v>1964899</v>
      </c>
      <c r="O23" s="44">
        <v>9.7</v>
      </c>
      <c r="P23" s="44">
        <v>200</v>
      </c>
      <c r="R23" s="20" t="s">
        <v>89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8" t="s">
        <v>91</v>
      </c>
      <c r="B25" s="111"/>
      <c r="C25" s="109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334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335</v>
      </c>
      <c r="C32" s="28"/>
      <c r="D32" s="28"/>
      <c r="E32" s="61"/>
      <c r="G32" s="108" t="s">
        <v>101</v>
      </c>
      <c r="H32" s="111"/>
      <c r="I32" s="111"/>
      <c r="J32" s="10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336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4027210</v>
      </c>
      <c r="B39" s="69" t="str">
        <f>C23</f>
        <v>CHAPEAUROUX</v>
      </c>
      <c r="C39" s="70" t="s">
        <v>105</v>
      </c>
      <c r="D39" s="70">
        <v>39997</v>
      </c>
      <c r="E39" s="44">
        <v>5.4</v>
      </c>
      <c r="F39" s="71" t="s">
        <v>106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4027210</v>
      </c>
      <c r="B40" s="74" t="str">
        <f t="shared" si="0"/>
        <v>CHAPEAUROUX</v>
      </c>
      <c r="C40" s="74" t="str">
        <f t="shared" si="0"/>
        <v>L'Hermet</v>
      </c>
      <c r="D40" s="75">
        <f t="shared" si="0"/>
        <v>39997</v>
      </c>
      <c r="E40" s="74">
        <f aca="true" t="shared" si="1" ref="E40:E50">+I$23</f>
        <v>1109</v>
      </c>
      <c r="F40" s="71" t="s">
        <v>107</v>
      </c>
      <c r="G40" s="72" t="s">
        <v>17</v>
      </c>
      <c r="H40" s="73">
        <v>1</v>
      </c>
      <c r="S40" s="65"/>
      <c r="T40" s="65"/>
      <c r="U40" s="51"/>
    </row>
    <row r="41" spans="1:21" ht="14.25">
      <c r="A41" s="74">
        <f t="shared" si="0"/>
        <v>4027210</v>
      </c>
      <c r="B41" s="74" t="str">
        <f t="shared" si="0"/>
        <v>CHAPEAUROUX</v>
      </c>
      <c r="C41" s="74" t="str">
        <f t="shared" si="0"/>
        <v>L'Hermet</v>
      </c>
      <c r="D41" s="75">
        <f t="shared" si="0"/>
        <v>39997</v>
      </c>
      <c r="E41" s="74">
        <f t="shared" si="1"/>
        <v>1109</v>
      </c>
      <c r="F41" s="71" t="s">
        <v>108</v>
      </c>
      <c r="G41" s="72" t="s">
        <v>24</v>
      </c>
      <c r="H41" s="73">
        <v>1</v>
      </c>
      <c r="S41" s="65"/>
      <c r="T41" s="65"/>
      <c r="U41" s="51"/>
    </row>
    <row r="42" spans="1:21" ht="14.25">
      <c r="A42" s="74">
        <f t="shared" si="0"/>
        <v>4027210</v>
      </c>
      <c r="B42" s="74" t="str">
        <f t="shared" si="0"/>
        <v>CHAPEAUROUX</v>
      </c>
      <c r="C42" s="74" t="str">
        <f t="shared" si="0"/>
        <v>L'Hermet</v>
      </c>
      <c r="D42" s="75">
        <f t="shared" si="0"/>
        <v>39997</v>
      </c>
      <c r="E42" s="74">
        <f t="shared" si="1"/>
        <v>1109</v>
      </c>
      <c r="F42" s="71" t="s">
        <v>109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4027210</v>
      </c>
      <c r="B43" s="74" t="str">
        <f t="shared" si="0"/>
        <v>CHAPEAUROUX</v>
      </c>
      <c r="C43" s="74" t="str">
        <f t="shared" si="0"/>
        <v>L'Hermet</v>
      </c>
      <c r="D43" s="75">
        <f t="shared" si="0"/>
        <v>39997</v>
      </c>
      <c r="E43" s="74">
        <f t="shared" si="1"/>
        <v>1109</v>
      </c>
      <c r="F43" s="71" t="s">
        <v>110</v>
      </c>
      <c r="G43" s="72" t="s">
        <v>37</v>
      </c>
      <c r="H43" s="73">
        <v>30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4027210</v>
      </c>
      <c r="B44" s="74" t="str">
        <f t="shared" si="0"/>
        <v>CHAPEAUROUX</v>
      </c>
      <c r="C44" s="74" t="str">
        <f t="shared" si="0"/>
        <v>L'Hermet</v>
      </c>
      <c r="D44" s="75">
        <f t="shared" si="0"/>
        <v>39997</v>
      </c>
      <c r="E44" s="74">
        <f t="shared" si="1"/>
        <v>1109</v>
      </c>
      <c r="F44" s="71" t="s">
        <v>111</v>
      </c>
      <c r="G44" s="72" t="s">
        <v>43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4027210</v>
      </c>
      <c r="B45" s="74" t="str">
        <f t="shared" si="0"/>
        <v>CHAPEAUROUX</v>
      </c>
      <c r="C45" s="74" t="str">
        <f t="shared" si="0"/>
        <v>L'Hermet</v>
      </c>
      <c r="D45" s="75">
        <f t="shared" si="0"/>
        <v>39997</v>
      </c>
      <c r="E45" s="74">
        <f t="shared" si="1"/>
        <v>1109</v>
      </c>
      <c r="F45" s="71" t="s">
        <v>112</v>
      </c>
      <c r="G45" s="72" t="s">
        <v>48</v>
      </c>
      <c r="H45" s="73">
        <v>33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4027210</v>
      </c>
      <c r="B46" s="74" t="str">
        <f t="shared" si="0"/>
        <v>CHAPEAUROUX</v>
      </c>
      <c r="C46" s="74" t="str">
        <f t="shared" si="0"/>
        <v>L'Hermet</v>
      </c>
      <c r="D46" s="75">
        <f t="shared" si="0"/>
        <v>39997</v>
      </c>
      <c r="E46" s="74">
        <f t="shared" si="1"/>
        <v>1109</v>
      </c>
      <c r="F46" s="71" t="s">
        <v>113</v>
      </c>
      <c r="G46" s="72" t="s">
        <v>52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4027210</v>
      </c>
      <c r="B47" s="74" t="str">
        <f t="shared" si="0"/>
        <v>CHAPEAUROUX</v>
      </c>
      <c r="C47" s="74" t="str">
        <f t="shared" si="0"/>
        <v>L'Hermet</v>
      </c>
      <c r="D47" s="75">
        <f t="shared" si="0"/>
        <v>39997</v>
      </c>
      <c r="E47" s="74">
        <f t="shared" si="1"/>
        <v>1109</v>
      </c>
      <c r="F47" s="71" t="s">
        <v>114</v>
      </c>
      <c r="G47" s="72" t="s">
        <v>55</v>
      </c>
      <c r="H47" s="73">
        <v>1</v>
      </c>
    </row>
    <row r="48" spans="1:20" s="2" customFormat="1" ht="14.25">
      <c r="A48" s="74">
        <f t="shared" si="0"/>
        <v>4027210</v>
      </c>
      <c r="B48" s="74" t="str">
        <f t="shared" si="0"/>
        <v>CHAPEAUROUX</v>
      </c>
      <c r="C48" s="74" t="str">
        <f t="shared" si="0"/>
        <v>L'Hermet</v>
      </c>
      <c r="D48" s="75">
        <f t="shared" si="0"/>
        <v>39997</v>
      </c>
      <c r="E48" s="74">
        <f t="shared" si="1"/>
        <v>1109</v>
      </c>
      <c r="F48" s="71" t="s">
        <v>115</v>
      </c>
      <c r="G48" s="72" t="s">
        <v>58</v>
      </c>
      <c r="H48" s="73">
        <v>17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4027210</v>
      </c>
      <c r="B49" s="74" t="str">
        <f t="shared" si="0"/>
        <v>CHAPEAUROUX</v>
      </c>
      <c r="C49" s="74" t="str">
        <f t="shared" si="0"/>
        <v>L'Hermet</v>
      </c>
      <c r="D49" s="75">
        <f t="shared" si="0"/>
        <v>39997</v>
      </c>
      <c r="E49" s="74">
        <f t="shared" si="1"/>
        <v>1109</v>
      </c>
      <c r="F49" s="71" t="s">
        <v>116</v>
      </c>
      <c r="G49" s="72" t="s">
        <v>62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4027210</v>
      </c>
      <c r="B50" s="74" t="str">
        <f t="shared" si="0"/>
        <v>CHAPEAUROUX</v>
      </c>
      <c r="C50" s="74" t="str">
        <f t="shared" si="0"/>
        <v>L'Hermet</v>
      </c>
      <c r="D50" s="75">
        <f t="shared" si="0"/>
        <v>39997</v>
      </c>
      <c r="E50" s="74">
        <f t="shared" si="1"/>
        <v>1109</v>
      </c>
      <c r="F50" s="71" t="s">
        <v>117</v>
      </c>
      <c r="G50" s="72" t="s">
        <v>66</v>
      </c>
      <c r="H50" s="73">
        <v>13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8" t="s">
        <v>119</v>
      </c>
      <c r="B52" s="111"/>
      <c r="C52" s="111"/>
      <c r="D52" s="111"/>
      <c r="E52" s="10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337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120</v>
      </c>
      <c r="B56" s="24" t="s">
        <v>337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121</v>
      </c>
      <c r="B57" s="24" t="s">
        <v>338</v>
      </c>
      <c r="C57" s="12"/>
      <c r="D57" s="12"/>
      <c r="E57" s="12"/>
      <c r="F57" s="57"/>
      <c r="G57" s="8"/>
      <c r="H57" s="83" t="s">
        <v>122</v>
      </c>
      <c r="I57" s="83" t="s">
        <v>104</v>
      </c>
      <c r="J57" s="83" t="s">
        <v>123</v>
      </c>
      <c r="T57" s="65"/>
      <c r="U57" s="65"/>
    </row>
    <row r="58" spans="1:21" ht="12.75">
      <c r="A58" s="21" t="s">
        <v>124</v>
      </c>
      <c r="B58" s="24" t="s">
        <v>125</v>
      </c>
      <c r="C58" s="12"/>
      <c r="D58" s="12"/>
      <c r="E58" s="12"/>
      <c r="F58" s="57"/>
      <c r="G58" s="8"/>
      <c r="H58" s="84" t="s">
        <v>126</v>
      </c>
      <c r="I58" s="84" t="s">
        <v>32</v>
      </c>
      <c r="J58" s="84" t="s">
        <v>127</v>
      </c>
      <c r="T58" s="65"/>
      <c r="U58" s="65"/>
    </row>
    <row r="59" spans="1:21" ht="12.75">
      <c r="A59" s="21" t="s">
        <v>128</v>
      </c>
      <c r="B59" s="24" t="s">
        <v>129</v>
      </c>
      <c r="C59" s="12"/>
      <c r="D59" s="12"/>
      <c r="E59" s="12"/>
      <c r="F59" s="57"/>
      <c r="G59" s="8"/>
      <c r="H59" s="85" t="s">
        <v>130</v>
      </c>
      <c r="I59" s="85" t="s">
        <v>11</v>
      </c>
      <c r="J59" s="85" t="s">
        <v>131</v>
      </c>
      <c r="T59" s="65"/>
      <c r="U59" s="65"/>
    </row>
    <row r="60" spans="1:21" ht="12.75">
      <c r="A60" s="21" t="s">
        <v>132</v>
      </c>
      <c r="B60" s="24" t="s">
        <v>133</v>
      </c>
      <c r="C60" s="12"/>
      <c r="D60" s="12"/>
      <c r="E60" s="12"/>
      <c r="F60" s="57"/>
      <c r="G60" s="8"/>
      <c r="H60" s="85" t="s">
        <v>134</v>
      </c>
      <c r="I60" s="85" t="s">
        <v>18</v>
      </c>
      <c r="J60" s="85" t="s">
        <v>135</v>
      </c>
      <c r="P60" s="50"/>
      <c r="Q60" s="50"/>
      <c r="R60" s="50"/>
      <c r="S60" s="50"/>
      <c r="T60" s="50"/>
      <c r="U60" s="50"/>
    </row>
    <row r="61" spans="1:21" ht="12.75">
      <c r="A61" s="21" t="s">
        <v>136</v>
      </c>
      <c r="B61" s="24" t="s">
        <v>137</v>
      </c>
      <c r="C61" s="12"/>
      <c r="D61" s="12"/>
      <c r="E61" s="12"/>
      <c r="F61" s="57"/>
      <c r="G61" s="86"/>
      <c r="H61" s="87" t="s">
        <v>138</v>
      </c>
      <c r="I61" s="87" t="s">
        <v>25</v>
      </c>
      <c r="J61" s="87" t="s">
        <v>139</v>
      </c>
      <c r="O61" s="50"/>
      <c r="T61" s="65"/>
      <c r="U61" s="65"/>
    </row>
    <row r="62" spans="1:21" ht="12.75">
      <c r="A62" s="26" t="s">
        <v>140</v>
      </c>
      <c r="B62" s="27" t="s">
        <v>141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142</v>
      </c>
      <c r="H64" s="90" t="s">
        <v>142</v>
      </c>
      <c r="I64" s="90" t="s">
        <v>142</v>
      </c>
      <c r="J64" s="90" t="s">
        <v>142</v>
      </c>
      <c r="K64" s="90" t="s">
        <v>142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143</v>
      </c>
      <c r="D65" s="91" t="s">
        <v>103</v>
      </c>
      <c r="E65" s="91" t="s">
        <v>120</v>
      </c>
      <c r="F65" s="91" t="s">
        <v>121</v>
      </c>
      <c r="G65" s="91" t="s">
        <v>124</v>
      </c>
      <c r="H65" s="91" t="s">
        <v>128</v>
      </c>
      <c r="I65" s="91" t="s">
        <v>132</v>
      </c>
      <c r="J65" s="91" t="s">
        <v>136</v>
      </c>
      <c r="K65" s="91" t="s">
        <v>140</v>
      </c>
      <c r="T65" s="65"/>
      <c r="U65" s="65"/>
    </row>
    <row r="66" spans="1:21" ht="14.25">
      <c r="A66" s="69">
        <f>A39</f>
        <v>4027210</v>
      </c>
      <c r="B66" s="92">
        <f>D39</f>
        <v>39997</v>
      </c>
      <c r="C66" s="93" t="s">
        <v>144</v>
      </c>
      <c r="D66" s="94" t="s">
        <v>17</v>
      </c>
      <c r="E66" s="94" t="s">
        <v>11</v>
      </c>
      <c r="F66" s="95" t="s">
        <v>12</v>
      </c>
      <c r="G66" s="73">
        <v>17</v>
      </c>
      <c r="H66" s="73">
        <v>0</v>
      </c>
      <c r="I66" s="73"/>
      <c r="J66" s="73" t="s">
        <v>145</v>
      </c>
      <c r="K66" s="73"/>
      <c r="T66" s="65"/>
      <c r="U66" s="65"/>
    </row>
    <row r="67" spans="1:21" ht="14.25">
      <c r="A67" s="96">
        <f aca="true" t="shared" si="2" ref="A67:B77">+A$66</f>
        <v>4027210</v>
      </c>
      <c r="B67" s="97">
        <f t="shared" si="2"/>
        <v>39997</v>
      </c>
      <c r="C67" s="93" t="s">
        <v>146</v>
      </c>
      <c r="D67" s="95" t="s">
        <v>24</v>
      </c>
      <c r="E67" s="95" t="s">
        <v>32</v>
      </c>
      <c r="F67" s="95" t="s">
        <v>12</v>
      </c>
      <c r="G67" s="73">
        <v>30</v>
      </c>
      <c r="H67" s="73">
        <v>2</v>
      </c>
      <c r="I67" s="73"/>
      <c r="J67" s="73"/>
      <c r="K67" s="73"/>
      <c r="T67" s="65"/>
      <c r="U67" s="65"/>
    </row>
    <row r="68" spans="1:21" ht="14.25">
      <c r="A68" s="96">
        <f t="shared" si="2"/>
        <v>4027210</v>
      </c>
      <c r="B68" s="97">
        <f t="shared" si="2"/>
        <v>39997</v>
      </c>
      <c r="C68" s="93" t="s">
        <v>147</v>
      </c>
      <c r="D68" s="95" t="s">
        <v>31</v>
      </c>
      <c r="E68" s="95" t="s">
        <v>11</v>
      </c>
      <c r="F68" s="95" t="s">
        <v>12</v>
      </c>
      <c r="G68" s="73">
        <v>18</v>
      </c>
      <c r="H68" s="73">
        <v>2</v>
      </c>
      <c r="I68" s="73"/>
      <c r="J68" s="73"/>
      <c r="K68" s="73"/>
      <c r="T68" s="65"/>
      <c r="U68" s="65"/>
    </row>
    <row r="69" spans="1:21" ht="14.25">
      <c r="A69" s="96">
        <f t="shared" si="2"/>
        <v>4027210</v>
      </c>
      <c r="B69" s="97">
        <f t="shared" si="2"/>
        <v>39997</v>
      </c>
      <c r="C69" s="93" t="s">
        <v>148</v>
      </c>
      <c r="D69" s="95" t="s">
        <v>43</v>
      </c>
      <c r="E69" s="95" t="s">
        <v>25</v>
      </c>
      <c r="F69" s="95" t="s">
        <v>12</v>
      </c>
      <c r="G69" s="73">
        <v>20</v>
      </c>
      <c r="H69" s="73">
        <v>1</v>
      </c>
      <c r="I69" s="73" t="s">
        <v>9</v>
      </c>
      <c r="J69" s="73" t="s">
        <v>149</v>
      </c>
      <c r="K69" s="73">
        <v>2</v>
      </c>
      <c r="T69" s="65"/>
      <c r="U69" s="65"/>
    </row>
    <row r="70" spans="1:21" ht="14.25">
      <c r="A70" s="96">
        <f t="shared" si="2"/>
        <v>4027210</v>
      </c>
      <c r="B70" s="97">
        <f t="shared" si="2"/>
        <v>39997</v>
      </c>
      <c r="C70" s="93" t="s">
        <v>150</v>
      </c>
      <c r="D70" s="95" t="s">
        <v>37</v>
      </c>
      <c r="E70" s="95" t="s">
        <v>18</v>
      </c>
      <c r="F70" s="95" t="s">
        <v>19</v>
      </c>
      <c r="G70" s="73">
        <v>14</v>
      </c>
      <c r="H70" s="73">
        <v>0</v>
      </c>
      <c r="I70" s="73" t="s">
        <v>9</v>
      </c>
      <c r="J70" s="73"/>
      <c r="K70" s="73"/>
      <c r="T70" s="65"/>
      <c r="U70" s="65"/>
    </row>
    <row r="71" spans="1:21" ht="14.25">
      <c r="A71" s="96">
        <f t="shared" si="2"/>
        <v>4027210</v>
      </c>
      <c r="B71" s="97">
        <f t="shared" si="2"/>
        <v>39997</v>
      </c>
      <c r="C71" s="93" t="s">
        <v>151</v>
      </c>
      <c r="D71" s="95" t="s">
        <v>48</v>
      </c>
      <c r="E71" s="95" t="s">
        <v>11</v>
      </c>
      <c r="F71" s="95" t="s">
        <v>19</v>
      </c>
      <c r="G71" s="73">
        <v>18</v>
      </c>
      <c r="H71" s="73">
        <v>2</v>
      </c>
      <c r="I71" s="73" t="s">
        <v>16</v>
      </c>
      <c r="J71" s="73"/>
      <c r="K71" s="73"/>
      <c r="T71" s="65"/>
      <c r="U71" s="65"/>
    </row>
    <row r="72" spans="1:21" ht="14.25">
      <c r="A72" s="96">
        <f t="shared" si="2"/>
        <v>4027210</v>
      </c>
      <c r="B72" s="97">
        <f t="shared" si="2"/>
        <v>39997</v>
      </c>
      <c r="C72" s="93" t="s">
        <v>152</v>
      </c>
      <c r="D72" s="95" t="s">
        <v>58</v>
      </c>
      <c r="E72" s="95" t="s">
        <v>32</v>
      </c>
      <c r="F72" s="95" t="s">
        <v>19</v>
      </c>
      <c r="G72" s="73">
        <v>20</v>
      </c>
      <c r="H72" s="73">
        <v>1</v>
      </c>
      <c r="I72" s="73" t="s">
        <v>16</v>
      </c>
      <c r="J72" s="73"/>
      <c r="K72" s="73"/>
      <c r="T72" s="65"/>
      <c r="U72" s="65"/>
    </row>
    <row r="73" spans="1:21" ht="14.25">
      <c r="A73" s="96">
        <f t="shared" si="2"/>
        <v>4027210</v>
      </c>
      <c r="B73" s="97">
        <f t="shared" si="2"/>
        <v>39997</v>
      </c>
      <c r="C73" s="93" t="s">
        <v>153</v>
      </c>
      <c r="D73" s="95" t="s">
        <v>66</v>
      </c>
      <c r="E73" s="95" t="s">
        <v>18</v>
      </c>
      <c r="F73" s="95" t="s">
        <v>19</v>
      </c>
      <c r="G73" s="73">
        <v>15</v>
      </c>
      <c r="H73" s="73">
        <v>0</v>
      </c>
      <c r="I73" s="73" t="s">
        <v>9</v>
      </c>
      <c r="J73" s="73" t="s">
        <v>149</v>
      </c>
      <c r="K73" s="73">
        <v>1</v>
      </c>
      <c r="T73" s="65"/>
      <c r="U73" s="65"/>
    </row>
    <row r="74" spans="1:21" ht="14.25">
      <c r="A74" s="96">
        <f t="shared" si="2"/>
        <v>4027210</v>
      </c>
      <c r="B74" s="97">
        <f t="shared" si="2"/>
        <v>39997</v>
      </c>
      <c r="C74" s="93" t="s">
        <v>154</v>
      </c>
      <c r="D74" s="95" t="s">
        <v>48</v>
      </c>
      <c r="E74" s="95" t="s">
        <v>18</v>
      </c>
      <c r="F74" s="95" t="s">
        <v>26</v>
      </c>
      <c r="G74" s="73">
        <v>12</v>
      </c>
      <c r="H74" s="73">
        <v>0</v>
      </c>
      <c r="I74" s="73" t="s">
        <v>16</v>
      </c>
      <c r="J74" s="73"/>
      <c r="K74" s="73"/>
      <c r="T74" s="65"/>
      <c r="U74" s="65"/>
    </row>
    <row r="75" spans="1:21" ht="14.25">
      <c r="A75" s="96">
        <f t="shared" si="2"/>
        <v>4027210</v>
      </c>
      <c r="B75" s="97">
        <f t="shared" si="2"/>
        <v>39997</v>
      </c>
      <c r="C75" s="93" t="s">
        <v>155</v>
      </c>
      <c r="D75" s="95" t="s">
        <v>37</v>
      </c>
      <c r="E75" s="95" t="s">
        <v>11</v>
      </c>
      <c r="F75" s="95" t="s">
        <v>26</v>
      </c>
      <c r="G75" s="73">
        <v>10</v>
      </c>
      <c r="H75" s="73">
        <v>1</v>
      </c>
      <c r="I75" s="73" t="s">
        <v>9</v>
      </c>
      <c r="J75" s="73"/>
      <c r="K75" s="73"/>
      <c r="T75" s="65"/>
      <c r="U75" s="65"/>
    </row>
    <row r="76" spans="1:21" ht="14.25">
      <c r="A76" s="96">
        <f t="shared" si="2"/>
        <v>4027210</v>
      </c>
      <c r="B76" s="97">
        <f t="shared" si="2"/>
        <v>39997</v>
      </c>
      <c r="C76" s="93" t="s">
        <v>156</v>
      </c>
      <c r="D76" s="95" t="s">
        <v>48</v>
      </c>
      <c r="E76" s="95" t="s">
        <v>32</v>
      </c>
      <c r="F76" s="95" t="s">
        <v>26</v>
      </c>
      <c r="G76" s="73">
        <v>20</v>
      </c>
      <c r="H76" s="73">
        <v>1</v>
      </c>
      <c r="I76" s="73" t="s">
        <v>16</v>
      </c>
      <c r="J76" s="73"/>
      <c r="K76" s="73"/>
      <c r="T76" s="65"/>
      <c r="U76" s="65"/>
    </row>
    <row r="77" spans="1:21" ht="14.25">
      <c r="A77" s="96">
        <f t="shared" si="2"/>
        <v>4027210</v>
      </c>
      <c r="B77" s="97">
        <f t="shared" si="2"/>
        <v>39997</v>
      </c>
      <c r="C77" s="93" t="s">
        <v>157</v>
      </c>
      <c r="D77" s="95" t="s">
        <v>37</v>
      </c>
      <c r="E77" s="95" t="s">
        <v>32</v>
      </c>
      <c r="F77" s="95" t="s">
        <v>26</v>
      </c>
      <c r="G77" s="73">
        <v>10</v>
      </c>
      <c r="H77" s="73">
        <v>2</v>
      </c>
      <c r="I77" s="73" t="s">
        <v>9</v>
      </c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158</v>
      </c>
      <c r="B79" s="10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159</v>
      </c>
      <c r="B82" s="17" t="s">
        <v>160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161</v>
      </c>
      <c r="B83" s="11" t="s">
        <v>162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121</v>
      </c>
      <c r="B84" s="27" t="s">
        <v>163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142</v>
      </c>
      <c r="D86" s="38" t="s">
        <v>82</v>
      </c>
      <c r="E86" s="121" t="s">
        <v>164</v>
      </c>
      <c r="F86" s="121"/>
      <c r="G86" s="121"/>
      <c r="H86" s="122" t="s">
        <v>165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99</v>
      </c>
      <c r="C87" s="40" t="s">
        <v>159</v>
      </c>
      <c r="D87" s="104" t="s">
        <v>161</v>
      </c>
      <c r="E87" s="40" t="s">
        <v>12</v>
      </c>
      <c r="F87" s="40" t="s">
        <v>19</v>
      </c>
      <c r="G87" s="40" t="s">
        <v>26</v>
      </c>
      <c r="H87" s="105" t="s">
        <v>166</v>
      </c>
      <c r="I87" s="40" t="s">
        <v>167</v>
      </c>
      <c r="J87" s="40" t="s">
        <v>168</v>
      </c>
      <c r="K87" s="40" t="s">
        <v>169</v>
      </c>
      <c r="L87" s="40" t="s">
        <v>170</v>
      </c>
      <c r="M87" s="40" t="s">
        <v>171</v>
      </c>
      <c r="N87" s="40" t="s">
        <v>172</v>
      </c>
      <c r="O87" s="40" t="s">
        <v>173</v>
      </c>
      <c r="P87" s="40" t="s">
        <v>174</v>
      </c>
      <c r="Q87" s="40" t="s">
        <v>175</v>
      </c>
      <c r="R87" s="40" t="s">
        <v>176</v>
      </c>
      <c r="S87" s="40" t="s">
        <v>177</v>
      </c>
      <c r="T87" s="65"/>
      <c r="U87" s="65"/>
    </row>
    <row r="88" spans="1:21" ht="14.25">
      <c r="A88" s="69">
        <f>A66</f>
        <v>4027210</v>
      </c>
      <c r="B88" s="92">
        <f>B66</f>
        <v>39997</v>
      </c>
      <c r="C88" s="73" t="s">
        <v>178</v>
      </c>
      <c r="D88" s="73" t="s">
        <v>179</v>
      </c>
      <c r="E88" s="73">
        <f>SUM(H88:K88)</f>
        <v>2</v>
      </c>
      <c r="F88" s="73">
        <f>SUM(L88:O88)</f>
        <v>0</v>
      </c>
      <c r="G88" s="73">
        <f>SUM(P88:S88)</f>
        <v>1</v>
      </c>
      <c r="H88" s="73">
        <v>2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>
        <v>1</v>
      </c>
      <c r="T88" s="65"/>
      <c r="U88" s="65"/>
    </row>
    <row r="89" spans="1:21" ht="14.25">
      <c r="A89" s="96">
        <f aca="true" t="shared" si="3" ref="A89:B108">+A$88</f>
        <v>4027210</v>
      </c>
      <c r="B89" s="97">
        <f t="shared" si="3"/>
        <v>39997</v>
      </c>
      <c r="C89" s="73" t="s">
        <v>180</v>
      </c>
      <c r="D89" s="73" t="s">
        <v>181</v>
      </c>
      <c r="E89" s="73">
        <f aca="true" t="shared" si="4" ref="E89:E152">SUM(H89:K89)</f>
        <v>0</v>
      </c>
      <c r="F89" s="73">
        <f aca="true" t="shared" si="5" ref="F89:F152">SUM(L89:O89)</f>
        <v>30</v>
      </c>
      <c r="G89" s="73">
        <f aca="true" t="shared" si="6" ref="G89:G152">SUM(P89:S89)</f>
        <v>4</v>
      </c>
      <c r="H89" s="73"/>
      <c r="I89" s="73"/>
      <c r="J89" s="73"/>
      <c r="K89" s="73"/>
      <c r="L89" s="73">
        <v>1</v>
      </c>
      <c r="M89" s="73">
        <v>28</v>
      </c>
      <c r="N89" s="73">
        <v>1</v>
      </c>
      <c r="O89" s="73"/>
      <c r="P89" s="73"/>
      <c r="Q89" s="73">
        <v>1</v>
      </c>
      <c r="R89" s="73"/>
      <c r="S89" s="73">
        <v>3</v>
      </c>
      <c r="T89" s="65"/>
      <c r="U89" s="65"/>
    </row>
    <row r="90" spans="1:21" ht="14.25">
      <c r="A90" s="96">
        <f t="shared" si="3"/>
        <v>4027210</v>
      </c>
      <c r="B90" s="97">
        <f t="shared" si="3"/>
        <v>39997</v>
      </c>
      <c r="C90" s="73" t="s">
        <v>182</v>
      </c>
      <c r="D90" s="73" t="s">
        <v>183</v>
      </c>
      <c r="E90" s="73">
        <f t="shared" si="4"/>
        <v>12</v>
      </c>
      <c r="F90" s="73">
        <f t="shared" si="5"/>
        <v>131</v>
      </c>
      <c r="G90" s="73">
        <f t="shared" si="6"/>
        <v>17</v>
      </c>
      <c r="H90" s="73">
        <v>6</v>
      </c>
      <c r="I90" s="73"/>
      <c r="J90" s="73">
        <v>6</v>
      </c>
      <c r="K90" s="73"/>
      <c r="L90" s="73">
        <v>71</v>
      </c>
      <c r="M90" s="73">
        <v>60</v>
      </c>
      <c r="N90" s="73"/>
      <c r="O90" s="73"/>
      <c r="P90" s="73">
        <v>3</v>
      </c>
      <c r="Q90" s="73">
        <v>14</v>
      </c>
      <c r="R90" s="73"/>
      <c r="S90" s="73"/>
      <c r="T90" s="65"/>
      <c r="U90" s="65"/>
    </row>
    <row r="91" spans="1:21" ht="14.25">
      <c r="A91" s="96">
        <f t="shared" si="3"/>
        <v>4027210</v>
      </c>
      <c r="B91" s="97">
        <f t="shared" si="3"/>
        <v>39997</v>
      </c>
      <c r="C91" s="73" t="s">
        <v>184</v>
      </c>
      <c r="D91" s="73" t="s">
        <v>185</v>
      </c>
      <c r="E91" s="73">
        <f t="shared" si="4"/>
        <v>6</v>
      </c>
      <c r="F91" s="73">
        <f t="shared" si="5"/>
        <v>1</v>
      </c>
      <c r="G91" s="73">
        <f t="shared" si="6"/>
        <v>2</v>
      </c>
      <c r="H91" s="73"/>
      <c r="I91" s="73"/>
      <c r="J91" s="73"/>
      <c r="K91" s="73">
        <v>6</v>
      </c>
      <c r="L91" s="73"/>
      <c r="M91" s="73"/>
      <c r="N91" s="73"/>
      <c r="O91" s="73">
        <v>1</v>
      </c>
      <c r="P91" s="73">
        <v>2</v>
      </c>
      <c r="Q91" s="73"/>
      <c r="R91" s="73"/>
      <c r="S91" s="73"/>
      <c r="T91" s="65"/>
      <c r="U91" s="65"/>
    </row>
    <row r="92" spans="1:21" ht="14.25">
      <c r="A92" s="96">
        <f t="shared" si="3"/>
        <v>4027210</v>
      </c>
      <c r="B92" s="97">
        <f t="shared" si="3"/>
        <v>39997</v>
      </c>
      <c r="C92" s="73" t="s">
        <v>186</v>
      </c>
      <c r="D92" s="73" t="s">
        <v>187</v>
      </c>
      <c r="E92" s="73">
        <f t="shared" si="4"/>
        <v>0</v>
      </c>
      <c r="F92" s="73">
        <f t="shared" si="5"/>
        <v>0</v>
      </c>
      <c r="G92" s="73">
        <f t="shared" si="6"/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>
        <v>1</v>
      </c>
      <c r="T92" s="65"/>
      <c r="U92" s="65"/>
    </row>
    <row r="93" spans="1:21" ht="14.25">
      <c r="A93" s="96">
        <f t="shared" si="3"/>
        <v>4027210</v>
      </c>
      <c r="B93" s="97">
        <f t="shared" si="3"/>
        <v>39997</v>
      </c>
      <c r="C93" s="73" t="s">
        <v>188</v>
      </c>
      <c r="D93" s="73" t="s">
        <v>189</v>
      </c>
      <c r="E93" s="73">
        <f t="shared" si="4"/>
        <v>1</v>
      </c>
      <c r="F93" s="73">
        <f t="shared" si="5"/>
        <v>0</v>
      </c>
      <c r="G93" s="73">
        <f t="shared" si="6"/>
        <v>0</v>
      </c>
      <c r="H93" s="73"/>
      <c r="I93" s="73"/>
      <c r="J93" s="73"/>
      <c r="K93" s="73">
        <v>1</v>
      </c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4027210</v>
      </c>
      <c r="B94" s="97">
        <f t="shared" si="3"/>
        <v>39997</v>
      </c>
      <c r="C94" s="73" t="s">
        <v>190</v>
      </c>
      <c r="D94" s="73" t="s">
        <v>191</v>
      </c>
      <c r="E94" s="73">
        <f t="shared" si="4"/>
        <v>1</v>
      </c>
      <c r="F94" s="73">
        <f t="shared" si="5"/>
        <v>1</v>
      </c>
      <c r="G94" s="73">
        <f t="shared" si="6"/>
        <v>0</v>
      </c>
      <c r="H94" s="73"/>
      <c r="I94" s="73"/>
      <c r="J94" s="73"/>
      <c r="K94" s="73">
        <v>1</v>
      </c>
      <c r="L94" s="73"/>
      <c r="M94" s="73"/>
      <c r="N94" s="73">
        <v>1</v>
      </c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4027210</v>
      </c>
      <c r="B95" s="97">
        <f t="shared" si="3"/>
        <v>39997</v>
      </c>
      <c r="C95" s="73" t="s">
        <v>192</v>
      </c>
      <c r="D95" s="73" t="s">
        <v>193</v>
      </c>
      <c r="E95" s="73">
        <f t="shared" si="4"/>
        <v>4</v>
      </c>
      <c r="F95" s="73">
        <f t="shared" si="5"/>
        <v>0</v>
      </c>
      <c r="G95" s="73">
        <f t="shared" si="6"/>
        <v>0</v>
      </c>
      <c r="H95" s="73">
        <v>2</v>
      </c>
      <c r="I95" s="73"/>
      <c r="J95" s="73"/>
      <c r="K95" s="73">
        <v>2</v>
      </c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4027210</v>
      </c>
      <c r="B96" s="97">
        <f t="shared" si="3"/>
        <v>39997</v>
      </c>
      <c r="C96" s="73" t="s">
        <v>194</v>
      </c>
      <c r="D96" s="73" t="s">
        <v>195</v>
      </c>
      <c r="E96" s="73">
        <f t="shared" si="4"/>
        <v>6</v>
      </c>
      <c r="F96" s="73">
        <f t="shared" si="5"/>
        <v>20</v>
      </c>
      <c r="G96" s="73">
        <f t="shared" si="6"/>
        <v>0</v>
      </c>
      <c r="H96" s="73">
        <v>6</v>
      </c>
      <c r="I96" s="73"/>
      <c r="J96" s="73"/>
      <c r="K96" s="73"/>
      <c r="L96" s="73">
        <v>1</v>
      </c>
      <c r="M96" s="73"/>
      <c r="N96" s="73"/>
      <c r="O96" s="73">
        <v>19</v>
      </c>
      <c r="P96" s="73"/>
      <c r="Q96" s="73"/>
      <c r="R96" s="73"/>
      <c r="S96" s="73"/>
      <c r="T96" s="65"/>
      <c r="U96" s="65"/>
    </row>
    <row r="97" spans="1:21" ht="14.25">
      <c r="A97" s="96">
        <f t="shared" si="3"/>
        <v>4027210</v>
      </c>
      <c r="B97" s="97">
        <f t="shared" si="3"/>
        <v>39997</v>
      </c>
      <c r="C97" s="73" t="s">
        <v>196</v>
      </c>
      <c r="D97" s="73" t="s">
        <v>197</v>
      </c>
      <c r="E97" s="73">
        <f t="shared" si="4"/>
        <v>0</v>
      </c>
      <c r="F97" s="73">
        <f t="shared" si="5"/>
        <v>6</v>
      </c>
      <c r="G97" s="73">
        <f t="shared" si="6"/>
        <v>0</v>
      </c>
      <c r="H97" s="73"/>
      <c r="I97" s="73"/>
      <c r="J97" s="73"/>
      <c r="K97" s="73"/>
      <c r="L97" s="73"/>
      <c r="M97" s="73">
        <v>6</v>
      </c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4027210</v>
      </c>
      <c r="B98" s="97">
        <f t="shared" si="3"/>
        <v>39997</v>
      </c>
      <c r="C98" s="73" t="s">
        <v>198</v>
      </c>
      <c r="D98" s="73" t="s">
        <v>199</v>
      </c>
      <c r="E98" s="73">
        <f t="shared" si="4"/>
        <v>1</v>
      </c>
      <c r="F98" s="73">
        <f t="shared" si="5"/>
        <v>13</v>
      </c>
      <c r="G98" s="73">
        <f t="shared" si="6"/>
        <v>14</v>
      </c>
      <c r="H98" s="73">
        <v>1</v>
      </c>
      <c r="I98" s="73"/>
      <c r="J98" s="73"/>
      <c r="K98" s="73"/>
      <c r="L98" s="73">
        <v>11</v>
      </c>
      <c r="M98" s="73">
        <v>2</v>
      </c>
      <c r="N98" s="73"/>
      <c r="O98" s="73"/>
      <c r="P98" s="73">
        <v>5</v>
      </c>
      <c r="Q98" s="73">
        <v>9</v>
      </c>
      <c r="R98" s="73"/>
      <c r="S98" s="73"/>
      <c r="T98" s="65"/>
      <c r="U98" s="65"/>
    </row>
    <row r="99" spans="1:21" ht="14.25">
      <c r="A99" s="96">
        <f t="shared" si="3"/>
        <v>4027210</v>
      </c>
      <c r="B99" s="97">
        <f t="shared" si="3"/>
        <v>39997</v>
      </c>
      <c r="C99" s="73" t="s">
        <v>200</v>
      </c>
      <c r="D99" s="73" t="s">
        <v>201</v>
      </c>
      <c r="E99" s="73">
        <f t="shared" si="4"/>
        <v>1</v>
      </c>
      <c r="F99" s="73">
        <f t="shared" si="5"/>
        <v>8</v>
      </c>
      <c r="G99" s="73">
        <f t="shared" si="6"/>
        <v>1</v>
      </c>
      <c r="H99" s="73">
        <v>1</v>
      </c>
      <c r="I99" s="73"/>
      <c r="J99" s="73"/>
      <c r="K99" s="73"/>
      <c r="L99" s="73"/>
      <c r="M99" s="73">
        <v>8</v>
      </c>
      <c r="N99" s="73"/>
      <c r="O99" s="73"/>
      <c r="P99" s="73">
        <v>1</v>
      </c>
      <c r="Q99" s="73"/>
      <c r="R99" s="73"/>
      <c r="S99" s="73"/>
      <c r="T99" s="65"/>
      <c r="U99" s="65"/>
    </row>
    <row r="100" spans="1:21" ht="14.25">
      <c r="A100" s="96">
        <f t="shared" si="3"/>
        <v>4027210</v>
      </c>
      <c r="B100" s="97">
        <f t="shared" si="3"/>
        <v>39997</v>
      </c>
      <c r="C100" s="73" t="s">
        <v>202</v>
      </c>
      <c r="D100" s="73" t="s">
        <v>203</v>
      </c>
      <c r="E100" s="73">
        <f t="shared" si="4"/>
        <v>594</v>
      </c>
      <c r="F100" s="73">
        <f t="shared" si="5"/>
        <v>94</v>
      </c>
      <c r="G100" s="73">
        <f t="shared" si="6"/>
        <v>22</v>
      </c>
      <c r="H100" s="73">
        <v>520</v>
      </c>
      <c r="I100" s="73"/>
      <c r="J100" s="73">
        <v>6</v>
      </c>
      <c r="K100" s="73">
        <v>68</v>
      </c>
      <c r="L100" s="73">
        <v>85</v>
      </c>
      <c r="M100" s="73">
        <v>6</v>
      </c>
      <c r="N100" s="73"/>
      <c r="O100" s="73">
        <v>3</v>
      </c>
      <c r="P100" s="73">
        <v>21</v>
      </c>
      <c r="Q100" s="73">
        <v>1</v>
      </c>
      <c r="R100" s="73"/>
      <c r="S100" s="73"/>
      <c r="T100" s="65"/>
      <c r="U100" s="65"/>
    </row>
    <row r="101" spans="1:21" ht="14.25">
      <c r="A101" s="96">
        <f t="shared" si="3"/>
        <v>4027210</v>
      </c>
      <c r="B101" s="97">
        <f t="shared" si="3"/>
        <v>39997</v>
      </c>
      <c r="C101" s="73" t="s">
        <v>204</v>
      </c>
      <c r="D101" s="73" t="s">
        <v>205</v>
      </c>
      <c r="E101" s="73">
        <f t="shared" si="4"/>
        <v>0</v>
      </c>
      <c r="F101" s="73">
        <f t="shared" si="5"/>
        <v>0</v>
      </c>
      <c r="G101" s="73">
        <f t="shared" si="6"/>
        <v>1</v>
      </c>
      <c r="H101" s="73"/>
      <c r="I101" s="73"/>
      <c r="J101" s="73"/>
      <c r="K101" s="73"/>
      <c r="L101" s="73"/>
      <c r="M101" s="73"/>
      <c r="N101" s="73"/>
      <c r="O101" s="73"/>
      <c r="P101" s="73">
        <v>1</v>
      </c>
      <c r="Q101" s="73"/>
      <c r="R101" s="73"/>
      <c r="S101" s="73"/>
      <c r="T101" s="65"/>
      <c r="U101" s="65"/>
    </row>
    <row r="102" spans="1:21" ht="14.25">
      <c r="A102" s="96">
        <f t="shared" si="3"/>
        <v>4027210</v>
      </c>
      <c r="B102" s="97">
        <f t="shared" si="3"/>
        <v>39997</v>
      </c>
      <c r="C102" s="73" t="s">
        <v>206</v>
      </c>
      <c r="D102" s="73" t="s">
        <v>207</v>
      </c>
      <c r="E102" s="73">
        <f t="shared" si="4"/>
        <v>1</v>
      </c>
      <c r="F102" s="73">
        <f t="shared" si="5"/>
        <v>0</v>
      </c>
      <c r="G102" s="73">
        <f t="shared" si="6"/>
        <v>0</v>
      </c>
      <c r="H102" s="73">
        <v>1</v>
      </c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4027210</v>
      </c>
      <c r="B103" s="97">
        <f t="shared" si="3"/>
        <v>39997</v>
      </c>
      <c r="C103" s="73" t="s">
        <v>208</v>
      </c>
      <c r="D103" s="73" t="s">
        <v>209</v>
      </c>
      <c r="E103" s="73">
        <f t="shared" si="4"/>
        <v>1</v>
      </c>
      <c r="F103" s="73">
        <f t="shared" si="5"/>
        <v>0</v>
      </c>
      <c r="G103" s="73">
        <f t="shared" si="6"/>
        <v>0</v>
      </c>
      <c r="H103" s="73"/>
      <c r="I103" s="73"/>
      <c r="J103" s="73">
        <v>1</v>
      </c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4027210</v>
      </c>
      <c r="B104" s="97">
        <f t="shared" si="3"/>
        <v>39997</v>
      </c>
      <c r="C104" s="73" t="s">
        <v>210</v>
      </c>
      <c r="D104" s="73" t="s">
        <v>211</v>
      </c>
      <c r="E104" s="73">
        <f t="shared" si="4"/>
        <v>1</v>
      </c>
      <c r="F104" s="73">
        <f t="shared" si="5"/>
        <v>1</v>
      </c>
      <c r="G104" s="73">
        <f t="shared" si="6"/>
        <v>1</v>
      </c>
      <c r="H104" s="73"/>
      <c r="I104" s="73"/>
      <c r="J104" s="73">
        <v>1</v>
      </c>
      <c r="K104" s="73"/>
      <c r="L104" s="73"/>
      <c r="M104" s="73"/>
      <c r="N104" s="73">
        <v>1</v>
      </c>
      <c r="O104" s="73"/>
      <c r="P104" s="73"/>
      <c r="Q104" s="73"/>
      <c r="R104" s="73"/>
      <c r="S104" s="73">
        <v>1</v>
      </c>
      <c r="T104" s="65"/>
      <c r="U104" s="65"/>
    </row>
    <row r="105" spans="1:21" ht="14.25">
      <c r="A105" s="96">
        <f t="shared" si="3"/>
        <v>4027210</v>
      </c>
      <c r="B105" s="97">
        <f t="shared" si="3"/>
        <v>39997</v>
      </c>
      <c r="C105" s="73" t="s">
        <v>212</v>
      </c>
      <c r="D105" s="73" t="s">
        <v>213</v>
      </c>
      <c r="E105" s="73">
        <f t="shared" si="4"/>
        <v>0</v>
      </c>
      <c r="F105" s="73">
        <f t="shared" si="5"/>
        <v>0</v>
      </c>
      <c r="G105" s="73">
        <f t="shared" si="6"/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>
        <v>1</v>
      </c>
      <c r="S105" s="73"/>
      <c r="T105" s="65"/>
      <c r="U105" s="65"/>
    </row>
    <row r="106" spans="1:21" ht="14.25">
      <c r="A106" s="96">
        <f t="shared" si="3"/>
        <v>4027210</v>
      </c>
      <c r="B106" s="97">
        <f t="shared" si="3"/>
        <v>39997</v>
      </c>
      <c r="C106" s="73" t="s">
        <v>214</v>
      </c>
      <c r="D106" s="73" t="s">
        <v>215</v>
      </c>
      <c r="E106" s="73">
        <f t="shared" si="4"/>
        <v>3</v>
      </c>
      <c r="F106" s="73">
        <f t="shared" si="5"/>
        <v>0</v>
      </c>
      <c r="G106" s="73">
        <f t="shared" si="6"/>
        <v>1</v>
      </c>
      <c r="H106" s="73"/>
      <c r="I106" s="73">
        <v>3</v>
      </c>
      <c r="J106" s="73"/>
      <c r="K106" s="73"/>
      <c r="L106" s="73"/>
      <c r="M106" s="73"/>
      <c r="N106" s="73"/>
      <c r="O106" s="73"/>
      <c r="P106" s="73"/>
      <c r="Q106" s="73"/>
      <c r="R106" s="73"/>
      <c r="S106" s="73">
        <v>1</v>
      </c>
      <c r="T106" s="65"/>
      <c r="U106" s="65"/>
    </row>
    <row r="107" spans="1:21" ht="14.25">
      <c r="A107" s="96">
        <f t="shared" si="3"/>
        <v>4027210</v>
      </c>
      <c r="B107" s="97">
        <f t="shared" si="3"/>
        <v>39997</v>
      </c>
      <c r="C107" s="73" t="s">
        <v>216</v>
      </c>
      <c r="D107" s="73" t="s">
        <v>217</v>
      </c>
      <c r="E107" s="73">
        <f t="shared" si="4"/>
        <v>1</v>
      </c>
      <c r="F107" s="73">
        <f t="shared" si="5"/>
        <v>0</v>
      </c>
      <c r="G107" s="73">
        <f t="shared" si="6"/>
        <v>0</v>
      </c>
      <c r="H107" s="73"/>
      <c r="I107" s="73">
        <v>1</v>
      </c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4027210</v>
      </c>
      <c r="B108" s="97">
        <f t="shared" si="3"/>
        <v>39997</v>
      </c>
      <c r="C108" s="73" t="s">
        <v>218</v>
      </c>
      <c r="D108" s="73" t="s">
        <v>219</v>
      </c>
      <c r="E108" s="73">
        <f t="shared" si="4"/>
        <v>0</v>
      </c>
      <c r="F108" s="73">
        <f t="shared" si="5"/>
        <v>0</v>
      </c>
      <c r="G108" s="73">
        <f t="shared" si="6"/>
        <v>3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>
        <v>2</v>
      </c>
      <c r="R108" s="73"/>
      <c r="S108" s="73">
        <v>1</v>
      </c>
      <c r="T108" s="65"/>
      <c r="U108" s="65"/>
    </row>
    <row r="109" spans="1:21" ht="14.25">
      <c r="A109" s="96">
        <f aca="true" t="shared" si="7" ref="A109:B128">+A$88</f>
        <v>4027210</v>
      </c>
      <c r="B109" s="97">
        <f t="shared" si="7"/>
        <v>39997</v>
      </c>
      <c r="C109" s="73" t="s">
        <v>220</v>
      </c>
      <c r="D109" s="73" t="s">
        <v>221</v>
      </c>
      <c r="E109" s="73">
        <f t="shared" si="4"/>
        <v>2</v>
      </c>
      <c r="F109" s="73">
        <f t="shared" si="5"/>
        <v>0</v>
      </c>
      <c r="G109" s="73">
        <f t="shared" si="6"/>
        <v>0</v>
      </c>
      <c r="H109" s="73"/>
      <c r="I109" s="73"/>
      <c r="J109" s="73">
        <v>2</v>
      </c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7"/>
        <v>4027210</v>
      </c>
      <c r="B110" s="97">
        <f t="shared" si="7"/>
        <v>39997</v>
      </c>
      <c r="C110" s="73" t="s">
        <v>222</v>
      </c>
      <c r="D110" s="73" t="s">
        <v>223</v>
      </c>
      <c r="E110" s="73">
        <f t="shared" si="4"/>
        <v>0</v>
      </c>
      <c r="F110" s="73">
        <f t="shared" si="5"/>
        <v>6</v>
      </c>
      <c r="G110" s="73">
        <f t="shared" si="6"/>
        <v>5</v>
      </c>
      <c r="H110" s="73"/>
      <c r="I110" s="73"/>
      <c r="J110" s="73"/>
      <c r="K110" s="73"/>
      <c r="L110" s="73"/>
      <c r="M110" s="73">
        <v>6</v>
      </c>
      <c r="N110" s="73"/>
      <c r="O110" s="73"/>
      <c r="P110" s="73">
        <v>2</v>
      </c>
      <c r="Q110" s="73">
        <v>1</v>
      </c>
      <c r="R110" s="73">
        <v>2</v>
      </c>
      <c r="S110" s="73"/>
      <c r="T110" s="65"/>
      <c r="U110" s="65"/>
    </row>
    <row r="111" spans="1:21" ht="14.25">
      <c r="A111" s="96">
        <f t="shared" si="7"/>
        <v>4027210</v>
      </c>
      <c r="B111" s="97">
        <f t="shared" si="7"/>
        <v>39997</v>
      </c>
      <c r="C111" s="73" t="s">
        <v>224</v>
      </c>
      <c r="D111" s="73" t="s">
        <v>225</v>
      </c>
      <c r="E111" s="73">
        <f t="shared" si="4"/>
        <v>131</v>
      </c>
      <c r="F111" s="73">
        <f t="shared" si="5"/>
        <v>18</v>
      </c>
      <c r="G111" s="73">
        <f t="shared" si="6"/>
        <v>43</v>
      </c>
      <c r="H111" s="73">
        <v>27</v>
      </c>
      <c r="I111" s="73">
        <v>18</v>
      </c>
      <c r="J111" s="73">
        <v>83</v>
      </c>
      <c r="K111" s="73">
        <v>3</v>
      </c>
      <c r="L111" s="73">
        <v>3</v>
      </c>
      <c r="M111" s="73">
        <v>9</v>
      </c>
      <c r="N111" s="73">
        <v>6</v>
      </c>
      <c r="O111" s="73"/>
      <c r="P111" s="73">
        <v>3</v>
      </c>
      <c r="Q111" s="73">
        <v>12</v>
      </c>
      <c r="R111" s="73">
        <v>18</v>
      </c>
      <c r="S111" s="73">
        <v>10</v>
      </c>
      <c r="T111" s="65"/>
      <c r="U111" s="65"/>
    </row>
    <row r="112" spans="1:21" ht="14.25">
      <c r="A112" s="96">
        <f t="shared" si="7"/>
        <v>4027210</v>
      </c>
      <c r="B112" s="97">
        <f t="shared" si="7"/>
        <v>39997</v>
      </c>
      <c r="C112" s="73" t="s">
        <v>226</v>
      </c>
      <c r="D112" s="73" t="s">
        <v>227</v>
      </c>
      <c r="E112" s="73">
        <f t="shared" si="4"/>
        <v>1</v>
      </c>
      <c r="F112" s="73">
        <f t="shared" si="5"/>
        <v>0</v>
      </c>
      <c r="G112" s="73">
        <f t="shared" si="6"/>
        <v>0</v>
      </c>
      <c r="H112" s="73"/>
      <c r="I112" s="73"/>
      <c r="J112" s="73">
        <v>1</v>
      </c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>
        <f t="shared" si="7"/>
        <v>4027210</v>
      </c>
      <c r="B113" s="97">
        <f t="shared" si="7"/>
        <v>39997</v>
      </c>
      <c r="C113" s="73" t="s">
        <v>228</v>
      </c>
      <c r="D113" s="73" t="s">
        <v>229</v>
      </c>
      <c r="E113" s="73">
        <f t="shared" si="4"/>
        <v>0</v>
      </c>
      <c r="F113" s="73">
        <f t="shared" si="5"/>
        <v>0</v>
      </c>
      <c r="G113" s="73">
        <f t="shared" si="6"/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>
        <v>1</v>
      </c>
      <c r="R113" s="73"/>
      <c r="S113" s="73"/>
      <c r="T113" s="65"/>
      <c r="U113" s="65"/>
    </row>
    <row r="114" spans="1:21" ht="14.25">
      <c r="A114" s="96">
        <f t="shared" si="7"/>
        <v>4027210</v>
      </c>
      <c r="B114" s="97">
        <f t="shared" si="7"/>
        <v>39997</v>
      </c>
      <c r="C114" s="73" t="s">
        <v>230</v>
      </c>
      <c r="D114" s="73" t="s">
        <v>231</v>
      </c>
      <c r="E114" s="73">
        <f t="shared" si="4"/>
        <v>0</v>
      </c>
      <c r="F114" s="73">
        <f t="shared" si="5"/>
        <v>9</v>
      </c>
      <c r="G114" s="73">
        <f t="shared" si="6"/>
        <v>5</v>
      </c>
      <c r="H114" s="73"/>
      <c r="I114" s="73"/>
      <c r="J114" s="73"/>
      <c r="K114" s="73"/>
      <c r="L114" s="73">
        <v>2</v>
      </c>
      <c r="M114" s="73">
        <v>1</v>
      </c>
      <c r="N114" s="73"/>
      <c r="O114" s="73">
        <v>6</v>
      </c>
      <c r="P114" s="73"/>
      <c r="Q114" s="73">
        <v>1</v>
      </c>
      <c r="R114" s="73">
        <v>1</v>
      </c>
      <c r="S114" s="73">
        <v>3</v>
      </c>
      <c r="T114" s="65"/>
      <c r="U114" s="65"/>
    </row>
    <row r="115" spans="1:21" ht="14.25">
      <c r="A115" s="96">
        <f t="shared" si="7"/>
        <v>4027210</v>
      </c>
      <c r="B115" s="97">
        <f t="shared" si="7"/>
        <v>39997</v>
      </c>
      <c r="C115" s="73" t="s">
        <v>232</v>
      </c>
      <c r="D115" s="73" t="s">
        <v>233</v>
      </c>
      <c r="E115" s="73">
        <f t="shared" si="4"/>
        <v>57</v>
      </c>
      <c r="F115" s="73">
        <f t="shared" si="5"/>
        <v>32</v>
      </c>
      <c r="G115" s="73">
        <f t="shared" si="6"/>
        <v>8</v>
      </c>
      <c r="H115" s="73">
        <v>48</v>
      </c>
      <c r="I115" s="73"/>
      <c r="J115" s="73">
        <v>2</v>
      </c>
      <c r="K115" s="73">
        <v>7</v>
      </c>
      <c r="L115" s="73">
        <v>15</v>
      </c>
      <c r="M115" s="73">
        <v>3</v>
      </c>
      <c r="N115" s="73"/>
      <c r="O115" s="73">
        <v>14</v>
      </c>
      <c r="P115" s="73">
        <v>4</v>
      </c>
      <c r="Q115" s="73">
        <v>4</v>
      </c>
      <c r="R115" s="73"/>
      <c r="S115" s="73"/>
      <c r="T115" s="65"/>
      <c r="U115" s="65"/>
    </row>
    <row r="116" spans="1:21" ht="14.25">
      <c r="A116" s="96">
        <f t="shared" si="7"/>
        <v>4027210</v>
      </c>
      <c r="B116" s="97">
        <f t="shared" si="7"/>
        <v>39997</v>
      </c>
      <c r="C116" s="73" t="s">
        <v>234</v>
      </c>
      <c r="D116" s="73" t="s">
        <v>235</v>
      </c>
      <c r="E116" s="73">
        <f t="shared" si="4"/>
        <v>14</v>
      </c>
      <c r="F116" s="73">
        <f t="shared" si="5"/>
        <v>24</v>
      </c>
      <c r="G116" s="73">
        <f t="shared" si="6"/>
        <v>9</v>
      </c>
      <c r="H116" s="73">
        <v>2</v>
      </c>
      <c r="I116" s="73"/>
      <c r="J116" s="73">
        <v>12</v>
      </c>
      <c r="K116" s="73"/>
      <c r="L116" s="73"/>
      <c r="M116" s="73"/>
      <c r="N116" s="73">
        <v>24</v>
      </c>
      <c r="O116" s="73"/>
      <c r="P116" s="73"/>
      <c r="Q116" s="73">
        <v>4</v>
      </c>
      <c r="R116" s="73">
        <v>4</v>
      </c>
      <c r="S116" s="73">
        <v>1</v>
      </c>
      <c r="T116" s="65"/>
      <c r="U116" s="65"/>
    </row>
    <row r="117" spans="1:21" ht="14.25">
      <c r="A117" s="96">
        <f t="shared" si="7"/>
        <v>4027210</v>
      </c>
      <c r="B117" s="97">
        <f t="shared" si="7"/>
        <v>39997</v>
      </c>
      <c r="C117" s="73" t="s">
        <v>236</v>
      </c>
      <c r="D117" s="73" t="s">
        <v>237</v>
      </c>
      <c r="E117" s="73">
        <f t="shared" si="4"/>
        <v>0</v>
      </c>
      <c r="F117" s="73">
        <f t="shared" si="5"/>
        <v>0</v>
      </c>
      <c r="G117" s="73">
        <f t="shared" si="6"/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>
        <v>1</v>
      </c>
      <c r="T117" s="65"/>
      <c r="U117" s="65"/>
    </row>
    <row r="118" spans="1:21" ht="14.25">
      <c r="A118" s="96">
        <f t="shared" si="7"/>
        <v>4027210</v>
      </c>
      <c r="B118" s="97">
        <f t="shared" si="7"/>
        <v>39997</v>
      </c>
      <c r="C118" s="73" t="s">
        <v>238</v>
      </c>
      <c r="D118" s="73" t="s">
        <v>239</v>
      </c>
      <c r="E118" s="73">
        <f t="shared" si="4"/>
        <v>66</v>
      </c>
      <c r="F118" s="73">
        <f t="shared" si="5"/>
        <v>233</v>
      </c>
      <c r="G118" s="73">
        <f t="shared" si="6"/>
        <v>16</v>
      </c>
      <c r="H118" s="73">
        <v>38</v>
      </c>
      <c r="I118" s="73">
        <v>1</v>
      </c>
      <c r="J118" s="73">
        <v>9</v>
      </c>
      <c r="K118" s="73">
        <v>18</v>
      </c>
      <c r="L118" s="73">
        <v>42</v>
      </c>
      <c r="M118" s="73">
        <v>11</v>
      </c>
      <c r="N118" s="73"/>
      <c r="O118" s="73">
        <v>180</v>
      </c>
      <c r="P118" s="73">
        <v>13</v>
      </c>
      <c r="Q118" s="73">
        <v>3</v>
      </c>
      <c r="R118" s="73"/>
      <c r="S118" s="73"/>
      <c r="T118" s="65"/>
      <c r="U118" s="65"/>
    </row>
    <row r="119" spans="1:21" ht="14.25">
      <c r="A119" s="96">
        <f t="shared" si="7"/>
        <v>4027210</v>
      </c>
      <c r="B119" s="97">
        <f t="shared" si="7"/>
        <v>39997</v>
      </c>
      <c r="C119" s="73" t="s">
        <v>240</v>
      </c>
      <c r="D119" s="73" t="s">
        <v>241</v>
      </c>
      <c r="E119" s="73">
        <f t="shared" si="4"/>
        <v>1</v>
      </c>
      <c r="F119" s="73">
        <f t="shared" si="5"/>
        <v>0</v>
      </c>
      <c r="G119" s="73">
        <f t="shared" si="6"/>
        <v>0</v>
      </c>
      <c r="H119" s="73"/>
      <c r="I119" s="73">
        <v>1</v>
      </c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7"/>
        <v>4027210</v>
      </c>
      <c r="B120" s="97">
        <f t="shared" si="7"/>
        <v>39997</v>
      </c>
      <c r="C120" s="73" t="s">
        <v>242</v>
      </c>
      <c r="D120" s="73" t="s">
        <v>243</v>
      </c>
      <c r="E120" s="73">
        <f t="shared" si="4"/>
        <v>4</v>
      </c>
      <c r="F120" s="73">
        <f t="shared" si="5"/>
        <v>1</v>
      </c>
      <c r="G120" s="73">
        <f t="shared" si="6"/>
        <v>1</v>
      </c>
      <c r="H120" s="73"/>
      <c r="I120" s="73"/>
      <c r="J120" s="73">
        <v>4</v>
      </c>
      <c r="K120" s="73"/>
      <c r="L120" s="73"/>
      <c r="M120" s="73"/>
      <c r="N120" s="73">
        <v>1</v>
      </c>
      <c r="O120" s="73"/>
      <c r="P120" s="73"/>
      <c r="Q120" s="73"/>
      <c r="R120" s="73">
        <v>1</v>
      </c>
      <c r="S120" s="73"/>
      <c r="T120" s="65"/>
      <c r="U120" s="65"/>
    </row>
    <row r="121" spans="1:21" ht="14.25">
      <c r="A121" s="96">
        <f t="shared" si="7"/>
        <v>4027210</v>
      </c>
      <c r="B121" s="97">
        <f t="shared" si="7"/>
        <v>39997</v>
      </c>
      <c r="C121" s="73" t="s">
        <v>244</v>
      </c>
      <c r="D121" s="73" t="s">
        <v>245</v>
      </c>
      <c r="E121" s="73">
        <f t="shared" si="4"/>
        <v>168</v>
      </c>
      <c r="F121" s="73">
        <f t="shared" si="5"/>
        <v>34</v>
      </c>
      <c r="G121" s="73">
        <f t="shared" si="6"/>
        <v>17</v>
      </c>
      <c r="H121" s="73">
        <v>164</v>
      </c>
      <c r="I121" s="73"/>
      <c r="J121" s="73">
        <v>4</v>
      </c>
      <c r="K121" s="73"/>
      <c r="L121" s="73">
        <v>11</v>
      </c>
      <c r="M121" s="73">
        <v>22</v>
      </c>
      <c r="N121" s="73">
        <v>1</v>
      </c>
      <c r="O121" s="73"/>
      <c r="P121" s="73">
        <v>9</v>
      </c>
      <c r="Q121" s="73">
        <v>6</v>
      </c>
      <c r="R121" s="73">
        <v>2</v>
      </c>
      <c r="S121" s="73"/>
      <c r="T121" s="65"/>
      <c r="U121" s="65"/>
    </row>
    <row r="122" spans="1:21" ht="14.25">
      <c r="A122" s="96">
        <f t="shared" si="7"/>
        <v>4027210</v>
      </c>
      <c r="B122" s="97">
        <f t="shared" si="7"/>
        <v>39997</v>
      </c>
      <c r="C122" s="73" t="s">
        <v>246</v>
      </c>
      <c r="D122" s="73" t="s">
        <v>247</v>
      </c>
      <c r="E122" s="73">
        <f t="shared" si="4"/>
        <v>0</v>
      </c>
      <c r="F122" s="73">
        <f t="shared" si="5"/>
        <v>8</v>
      </c>
      <c r="G122" s="73">
        <f t="shared" si="6"/>
        <v>2</v>
      </c>
      <c r="H122" s="73"/>
      <c r="I122" s="73"/>
      <c r="J122" s="73"/>
      <c r="K122" s="73"/>
      <c r="L122" s="73"/>
      <c r="M122" s="73">
        <v>4</v>
      </c>
      <c r="N122" s="73">
        <v>4</v>
      </c>
      <c r="O122" s="73"/>
      <c r="P122" s="73"/>
      <c r="Q122" s="73"/>
      <c r="R122" s="73">
        <v>1</v>
      </c>
      <c r="S122" s="73">
        <v>1</v>
      </c>
      <c r="T122" s="65"/>
      <c r="U122" s="65"/>
    </row>
    <row r="123" spans="1:21" ht="14.25">
      <c r="A123" s="96">
        <f t="shared" si="7"/>
        <v>4027210</v>
      </c>
      <c r="B123" s="97">
        <f t="shared" si="7"/>
        <v>39997</v>
      </c>
      <c r="C123" s="73" t="s">
        <v>248</v>
      </c>
      <c r="D123" s="73" t="s">
        <v>249</v>
      </c>
      <c r="E123" s="73">
        <f t="shared" si="4"/>
        <v>1</v>
      </c>
      <c r="F123" s="73">
        <f t="shared" si="5"/>
        <v>2</v>
      </c>
      <c r="G123" s="73">
        <f t="shared" si="6"/>
        <v>0</v>
      </c>
      <c r="H123" s="73"/>
      <c r="I123" s="73"/>
      <c r="J123" s="73">
        <v>1</v>
      </c>
      <c r="K123" s="73"/>
      <c r="L123" s="73">
        <v>2</v>
      </c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7"/>
        <v>4027210</v>
      </c>
      <c r="B124" s="97">
        <f t="shared" si="7"/>
        <v>39997</v>
      </c>
      <c r="C124" s="73" t="s">
        <v>250</v>
      </c>
      <c r="D124" s="73" t="s">
        <v>251</v>
      </c>
      <c r="E124" s="73">
        <f t="shared" si="4"/>
        <v>2</v>
      </c>
      <c r="F124" s="73">
        <f t="shared" si="5"/>
        <v>12</v>
      </c>
      <c r="G124" s="73">
        <f t="shared" si="6"/>
        <v>18</v>
      </c>
      <c r="H124" s="73">
        <v>1</v>
      </c>
      <c r="I124" s="73">
        <v>1</v>
      </c>
      <c r="J124" s="73"/>
      <c r="K124" s="73"/>
      <c r="L124" s="73">
        <v>3</v>
      </c>
      <c r="M124" s="73">
        <v>9</v>
      </c>
      <c r="N124" s="73"/>
      <c r="O124" s="73"/>
      <c r="P124" s="73"/>
      <c r="Q124" s="73">
        <v>16</v>
      </c>
      <c r="R124" s="73">
        <v>1</v>
      </c>
      <c r="S124" s="73">
        <v>1</v>
      </c>
      <c r="T124" s="65"/>
      <c r="U124" s="65"/>
    </row>
    <row r="125" spans="1:21" ht="14.25">
      <c r="A125" s="96">
        <f t="shared" si="7"/>
        <v>4027210</v>
      </c>
      <c r="B125" s="97">
        <f t="shared" si="7"/>
        <v>39997</v>
      </c>
      <c r="C125" s="73" t="s">
        <v>252</v>
      </c>
      <c r="D125" s="73" t="s">
        <v>253</v>
      </c>
      <c r="E125" s="73">
        <f t="shared" si="4"/>
        <v>1</v>
      </c>
      <c r="F125" s="73">
        <f t="shared" si="5"/>
        <v>2</v>
      </c>
      <c r="G125" s="73">
        <f t="shared" si="6"/>
        <v>0</v>
      </c>
      <c r="H125" s="73"/>
      <c r="I125" s="73"/>
      <c r="J125" s="73"/>
      <c r="K125" s="73">
        <v>1</v>
      </c>
      <c r="L125" s="73">
        <v>1</v>
      </c>
      <c r="M125" s="73"/>
      <c r="N125" s="73"/>
      <c r="O125" s="73">
        <v>1</v>
      </c>
      <c r="P125" s="73"/>
      <c r="Q125" s="73"/>
      <c r="R125" s="73"/>
      <c r="S125" s="73"/>
      <c r="T125" s="65"/>
      <c r="U125" s="65"/>
    </row>
    <row r="126" spans="1:21" ht="14.25">
      <c r="A126" s="96">
        <f t="shared" si="7"/>
        <v>4027210</v>
      </c>
      <c r="B126" s="97">
        <f t="shared" si="7"/>
        <v>39997</v>
      </c>
      <c r="C126" s="73" t="s">
        <v>254</v>
      </c>
      <c r="D126" s="73" t="s">
        <v>255</v>
      </c>
      <c r="E126" s="73">
        <f t="shared" si="4"/>
        <v>2</v>
      </c>
      <c r="F126" s="73">
        <f t="shared" si="5"/>
        <v>0</v>
      </c>
      <c r="G126" s="73">
        <f t="shared" si="6"/>
        <v>0</v>
      </c>
      <c r="H126" s="73"/>
      <c r="I126" s="73"/>
      <c r="J126" s="73">
        <v>1</v>
      </c>
      <c r="K126" s="73">
        <v>1</v>
      </c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7"/>
        <v>4027210</v>
      </c>
      <c r="B127" s="97">
        <f t="shared" si="7"/>
        <v>39997</v>
      </c>
      <c r="C127" s="73" t="s">
        <v>256</v>
      </c>
      <c r="D127" s="73" t="s">
        <v>257</v>
      </c>
      <c r="E127" s="73">
        <f t="shared" si="4"/>
        <v>1</v>
      </c>
      <c r="F127" s="73">
        <f t="shared" si="5"/>
        <v>1</v>
      </c>
      <c r="G127" s="73">
        <f t="shared" si="6"/>
        <v>1</v>
      </c>
      <c r="H127" s="73"/>
      <c r="I127" s="73"/>
      <c r="J127" s="73">
        <v>1</v>
      </c>
      <c r="K127" s="73"/>
      <c r="L127" s="73"/>
      <c r="M127" s="73"/>
      <c r="N127" s="73">
        <v>1</v>
      </c>
      <c r="O127" s="73"/>
      <c r="P127" s="73"/>
      <c r="Q127" s="73"/>
      <c r="R127" s="73"/>
      <c r="S127" s="73">
        <v>1</v>
      </c>
      <c r="T127" s="65"/>
      <c r="U127" s="65"/>
    </row>
    <row r="128" spans="1:21" ht="14.25">
      <c r="A128" s="96">
        <f t="shared" si="7"/>
        <v>4027210</v>
      </c>
      <c r="B128" s="97">
        <f t="shared" si="7"/>
        <v>39997</v>
      </c>
      <c r="C128" s="73" t="s">
        <v>258</v>
      </c>
      <c r="D128" s="73" t="s">
        <v>259</v>
      </c>
      <c r="E128" s="73">
        <f t="shared" si="4"/>
        <v>4</v>
      </c>
      <c r="F128" s="73">
        <f t="shared" si="5"/>
        <v>0</v>
      </c>
      <c r="G128" s="73">
        <f t="shared" si="6"/>
        <v>0</v>
      </c>
      <c r="H128" s="73"/>
      <c r="I128" s="73"/>
      <c r="J128" s="73">
        <v>4</v>
      </c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4027210</v>
      </c>
      <c r="B129" s="97">
        <f t="shared" si="8"/>
        <v>39997</v>
      </c>
      <c r="C129" s="73" t="s">
        <v>260</v>
      </c>
      <c r="D129" s="73" t="s">
        <v>261</v>
      </c>
      <c r="E129" s="73">
        <f t="shared" si="4"/>
        <v>115</v>
      </c>
      <c r="F129" s="73">
        <f t="shared" si="5"/>
        <v>29</v>
      </c>
      <c r="G129" s="73">
        <f t="shared" si="6"/>
        <v>22</v>
      </c>
      <c r="H129" s="73">
        <v>33</v>
      </c>
      <c r="I129" s="73"/>
      <c r="J129" s="73">
        <v>12</v>
      </c>
      <c r="K129" s="73">
        <v>70</v>
      </c>
      <c r="L129" s="73">
        <v>21</v>
      </c>
      <c r="M129" s="73">
        <v>6</v>
      </c>
      <c r="N129" s="73"/>
      <c r="O129" s="73">
        <v>2</v>
      </c>
      <c r="P129" s="73">
        <v>6</v>
      </c>
      <c r="Q129" s="73">
        <v>10</v>
      </c>
      <c r="R129" s="73"/>
      <c r="S129" s="73">
        <v>6</v>
      </c>
      <c r="T129" s="65"/>
      <c r="U129" s="65"/>
    </row>
    <row r="130" spans="1:21" ht="14.25">
      <c r="A130" s="96">
        <f t="shared" si="8"/>
        <v>4027210</v>
      </c>
      <c r="B130" s="97">
        <f t="shared" si="8"/>
        <v>39997</v>
      </c>
      <c r="C130" s="73" t="s">
        <v>262</v>
      </c>
      <c r="D130" s="73" t="s">
        <v>263</v>
      </c>
      <c r="E130" s="73">
        <f t="shared" si="4"/>
        <v>3</v>
      </c>
      <c r="F130" s="73">
        <f t="shared" si="5"/>
        <v>20</v>
      </c>
      <c r="G130" s="73">
        <f t="shared" si="6"/>
        <v>12</v>
      </c>
      <c r="H130" s="73">
        <v>1</v>
      </c>
      <c r="I130" s="73"/>
      <c r="J130" s="73"/>
      <c r="K130" s="73">
        <v>2</v>
      </c>
      <c r="L130" s="73">
        <v>2</v>
      </c>
      <c r="M130" s="73">
        <v>18</v>
      </c>
      <c r="N130" s="73"/>
      <c r="O130" s="73"/>
      <c r="P130" s="73">
        <v>10</v>
      </c>
      <c r="Q130" s="73"/>
      <c r="R130" s="73">
        <v>2</v>
      </c>
      <c r="S130" s="73"/>
      <c r="T130" s="65"/>
      <c r="U130" s="65"/>
    </row>
    <row r="131" spans="1:21" ht="14.25">
      <c r="A131" s="96">
        <f t="shared" si="8"/>
        <v>4027210</v>
      </c>
      <c r="B131" s="97">
        <f t="shared" si="8"/>
        <v>39997</v>
      </c>
      <c r="C131" s="73" t="s">
        <v>264</v>
      </c>
      <c r="D131" s="73" t="s">
        <v>265</v>
      </c>
      <c r="E131" s="73">
        <f t="shared" si="4"/>
        <v>3</v>
      </c>
      <c r="F131" s="73">
        <f t="shared" si="5"/>
        <v>2</v>
      </c>
      <c r="G131" s="73">
        <f t="shared" si="6"/>
        <v>3</v>
      </c>
      <c r="H131" s="73"/>
      <c r="I131" s="73"/>
      <c r="J131" s="73"/>
      <c r="K131" s="73">
        <v>3</v>
      </c>
      <c r="L131" s="73">
        <v>2</v>
      </c>
      <c r="M131" s="73"/>
      <c r="N131" s="73"/>
      <c r="O131" s="73"/>
      <c r="P131" s="73">
        <v>3</v>
      </c>
      <c r="Q131" s="73"/>
      <c r="R131" s="73"/>
      <c r="S131" s="73"/>
      <c r="T131" s="65"/>
      <c r="U131" s="65"/>
    </row>
    <row r="132" spans="1:21" ht="14.25">
      <c r="A132" s="96">
        <f t="shared" si="8"/>
        <v>4027210</v>
      </c>
      <c r="B132" s="97">
        <f t="shared" si="8"/>
        <v>39997</v>
      </c>
      <c r="C132" s="73" t="s">
        <v>266</v>
      </c>
      <c r="D132" s="73" t="s">
        <v>267</v>
      </c>
      <c r="E132" s="73">
        <f t="shared" si="4"/>
        <v>27</v>
      </c>
      <c r="F132" s="73">
        <f t="shared" si="5"/>
        <v>43</v>
      </c>
      <c r="G132" s="73">
        <f t="shared" si="6"/>
        <v>77</v>
      </c>
      <c r="H132" s="73">
        <v>21</v>
      </c>
      <c r="I132" s="73"/>
      <c r="J132" s="73"/>
      <c r="K132" s="73">
        <v>6</v>
      </c>
      <c r="L132" s="73">
        <v>22</v>
      </c>
      <c r="M132" s="73">
        <v>19</v>
      </c>
      <c r="N132" s="73">
        <v>1</v>
      </c>
      <c r="O132" s="73">
        <v>1</v>
      </c>
      <c r="P132" s="73">
        <v>69</v>
      </c>
      <c r="Q132" s="73">
        <v>5</v>
      </c>
      <c r="R132" s="73">
        <v>3</v>
      </c>
      <c r="S132" s="73"/>
      <c r="T132" s="65"/>
      <c r="U132" s="65"/>
    </row>
    <row r="133" spans="1:21" ht="14.25">
      <c r="A133" s="96">
        <f t="shared" si="8"/>
        <v>4027210</v>
      </c>
      <c r="B133" s="97">
        <f t="shared" si="8"/>
        <v>39997</v>
      </c>
      <c r="C133" s="73" t="s">
        <v>268</v>
      </c>
      <c r="D133" s="73" t="s">
        <v>269</v>
      </c>
      <c r="E133" s="73">
        <f t="shared" si="4"/>
        <v>51</v>
      </c>
      <c r="F133" s="73">
        <f t="shared" si="5"/>
        <v>47</v>
      </c>
      <c r="G133" s="73">
        <f t="shared" si="6"/>
        <v>28</v>
      </c>
      <c r="H133" s="73">
        <v>25</v>
      </c>
      <c r="I133" s="73">
        <v>1</v>
      </c>
      <c r="J133" s="73">
        <v>23</v>
      </c>
      <c r="K133" s="73">
        <v>2</v>
      </c>
      <c r="L133" s="73">
        <v>9</v>
      </c>
      <c r="M133" s="73">
        <v>24</v>
      </c>
      <c r="N133" s="73">
        <v>14</v>
      </c>
      <c r="O133" s="73"/>
      <c r="P133" s="73">
        <v>1</v>
      </c>
      <c r="Q133" s="73">
        <v>3</v>
      </c>
      <c r="R133" s="73">
        <v>18</v>
      </c>
      <c r="S133" s="73">
        <v>6</v>
      </c>
      <c r="T133" s="65"/>
      <c r="U133" s="65"/>
    </row>
    <row r="134" spans="1:21" ht="14.25">
      <c r="A134" s="96">
        <f t="shared" si="8"/>
        <v>4027210</v>
      </c>
      <c r="B134" s="97">
        <f t="shared" si="8"/>
        <v>39997</v>
      </c>
      <c r="C134" s="73" t="s">
        <v>270</v>
      </c>
      <c r="D134" s="73" t="s">
        <v>271</v>
      </c>
      <c r="E134" s="73">
        <f t="shared" si="4"/>
        <v>1</v>
      </c>
      <c r="F134" s="73">
        <f t="shared" si="5"/>
        <v>0</v>
      </c>
      <c r="G134" s="73">
        <f t="shared" si="6"/>
        <v>0</v>
      </c>
      <c r="H134" s="73"/>
      <c r="I134" s="73"/>
      <c r="J134" s="73">
        <v>1</v>
      </c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8"/>
        <v>4027210</v>
      </c>
      <c r="B135" s="97">
        <f t="shared" si="8"/>
        <v>39997</v>
      </c>
      <c r="C135" s="73" t="s">
        <v>272</v>
      </c>
      <c r="D135" s="73" t="s">
        <v>273</v>
      </c>
      <c r="E135" s="73">
        <f t="shared" si="4"/>
        <v>1</v>
      </c>
      <c r="F135" s="73">
        <f t="shared" si="5"/>
        <v>0</v>
      </c>
      <c r="G135" s="73">
        <f t="shared" si="6"/>
        <v>0</v>
      </c>
      <c r="H135" s="73"/>
      <c r="I135" s="73"/>
      <c r="J135" s="73">
        <v>1</v>
      </c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8"/>
        <v>4027210</v>
      </c>
      <c r="B136" s="97">
        <f t="shared" si="8"/>
        <v>39997</v>
      </c>
      <c r="C136" s="73" t="s">
        <v>274</v>
      </c>
      <c r="D136" s="73" t="s">
        <v>275</v>
      </c>
      <c r="E136" s="73">
        <f t="shared" si="4"/>
        <v>7</v>
      </c>
      <c r="F136" s="73">
        <f t="shared" si="5"/>
        <v>10</v>
      </c>
      <c r="G136" s="73">
        <f t="shared" si="6"/>
        <v>4</v>
      </c>
      <c r="H136" s="73">
        <v>6</v>
      </c>
      <c r="I136" s="73"/>
      <c r="J136" s="73"/>
      <c r="K136" s="73">
        <v>1</v>
      </c>
      <c r="L136" s="73">
        <v>4</v>
      </c>
      <c r="M136" s="73">
        <v>5</v>
      </c>
      <c r="N136" s="73"/>
      <c r="O136" s="73">
        <v>1</v>
      </c>
      <c r="P136" s="73">
        <v>4</v>
      </c>
      <c r="Q136" s="73"/>
      <c r="R136" s="73"/>
      <c r="S136" s="73"/>
      <c r="T136" s="65"/>
      <c r="U136" s="65"/>
    </row>
    <row r="137" spans="1:21" ht="14.25">
      <c r="A137" s="96">
        <f t="shared" si="8"/>
        <v>4027210</v>
      </c>
      <c r="B137" s="97">
        <f t="shared" si="8"/>
        <v>39997</v>
      </c>
      <c r="C137" s="73" t="s">
        <v>276</v>
      </c>
      <c r="D137" s="73" t="s">
        <v>277</v>
      </c>
      <c r="E137" s="73">
        <f t="shared" si="4"/>
        <v>72</v>
      </c>
      <c r="F137" s="73">
        <f t="shared" si="5"/>
        <v>37</v>
      </c>
      <c r="G137" s="73">
        <f t="shared" si="6"/>
        <v>30</v>
      </c>
      <c r="H137" s="73">
        <v>33</v>
      </c>
      <c r="I137" s="73">
        <v>1</v>
      </c>
      <c r="J137" s="73">
        <v>33</v>
      </c>
      <c r="K137" s="73">
        <v>5</v>
      </c>
      <c r="L137" s="73">
        <v>10</v>
      </c>
      <c r="M137" s="73">
        <v>17</v>
      </c>
      <c r="N137" s="73">
        <v>10</v>
      </c>
      <c r="O137" s="73"/>
      <c r="P137" s="73">
        <v>12</v>
      </c>
      <c r="Q137" s="73">
        <v>6</v>
      </c>
      <c r="R137" s="73">
        <v>2</v>
      </c>
      <c r="S137" s="73">
        <v>10</v>
      </c>
      <c r="T137" s="65"/>
      <c r="U137" s="65"/>
    </row>
    <row r="138" spans="1:21" ht="14.25">
      <c r="A138" s="96">
        <f t="shared" si="8"/>
        <v>4027210</v>
      </c>
      <c r="B138" s="97">
        <f t="shared" si="8"/>
        <v>39997</v>
      </c>
      <c r="C138" s="73" t="s">
        <v>278</v>
      </c>
      <c r="D138" s="73" t="s">
        <v>279</v>
      </c>
      <c r="E138" s="73">
        <f t="shared" si="4"/>
        <v>3</v>
      </c>
      <c r="F138" s="73">
        <f t="shared" si="5"/>
        <v>14</v>
      </c>
      <c r="G138" s="73">
        <f t="shared" si="6"/>
        <v>1</v>
      </c>
      <c r="H138" s="73">
        <v>2</v>
      </c>
      <c r="I138" s="73">
        <v>1</v>
      </c>
      <c r="J138" s="73"/>
      <c r="K138" s="73"/>
      <c r="L138" s="73"/>
      <c r="M138" s="73">
        <v>3</v>
      </c>
      <c r="N138" s="73">
        <v>11</v>
      </c>
      <c r="O138" s="73"/>
      <c r="P138" s="73"/>
      <c r="Q138" s="73">
        <v>1</v>
      </c>
      <c r="R138" s="73"/>
      <c r="S138" s="73"/>
      <c r="T138" s="65"/>
      <c r="U138" s="65"/>
    </row>
    <row r="139" spans="1:21" ht="14.25">
      <c r="A139" s="96">
        <f t="shared" si="8"/>
        <v>4027210</v>
      </c>
      <c r="B139" s="97">
        <f t="shared" si="8"/>
        <v>39997</v>
      </c>
      <c r="C139" s="73" t="s">
        <v>280</v>
      </c>
      <c r="D139" s="73" t="s">
        <v>281</v>
      </c>
      <c r="E139" s="73">
        <f t="shared" si="4"/>
        <v>1396</v>
      </c>
      <c r="F139" s="73">
        <f t="shared" si="5"/>
        <v>408</v>
      </c>
      <c r="G139" s="73">
        <f t="shared" si="6"/>
        <v>269</v>
      </c>
      <c r="H139" s="73">
        <v>860</v>
      </c>
      <c r="I139" s="73">
        <v>400</v>
      </c>
      <c r="J139" s="73">
        <v>72</v>
      </c>
      <c r="K139" s="73">
        <v>64</v>
      </c>
      <c r="L139" s="73">
        <v>155</v>
      </c>
      <c r="M139" s="73">
        <v>85</v>
      </c>
      <c r="N139" s="73">
        <v>56</v>
      </c>
      <c r="O139" s="73">
        <v>112</v>
      </c>
      <c r="P139" s="73">
        <v>8</v>
      </c>
      <c r="Q139" s="73">
        <v>65</v>
      </c>
      <c r="R139" s="73">
        <v>170</v>
      </c>
      <c r="S139" s="73">
        <v>26</v>
      </c>
      <c r="T139" s="65"/>
      <c r="U139" s="65"/>
    </row>
    <row r="140" spans="1:21" ht="14.25">
      <c r="A140" s="96">
        <f t="shared" si="8"/>
        <v>4027210</v>
      </c>
      <c r="B140" s="97">
        <f t="shared" si="8"/>
        <v>39997</v>
      </c>
      <c r="C140" s="73" t="s">
        <v>282</v>
      </c>
      <c r="D140" s="73" t="s">
        <v>283</v>
      </c>
      <c r="E140" s="73">
        <f t="shared" si="4"/>
        <v>4</v>
      </c>
      <c r="F140" s="73">
        <f t="shared" si="5"/>
        <v>0</v>
      </c>
      <c r="G140" s="73">
        <f t="shared" si="6"/>
        <v>0</v>
      </c>
      <c r="H140" s="73"/>
      <c r="I140" s="73"/>
      <c r="J140" s="73">
        <v>4</v>
      </c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4027210</v>
      </c>
      <c r="B141" s="97">
        <f t="shared" si="8"/>
        <v>39997</v>
      </c>
      <c r="C141" s="73" t="s">
        <v>284</v>
      </c>
      <c r="D141" s="73" t="s">
        <v>285</v>
      </c>
      <c r="E141" s="73">
        <f t="shared" si="4"/>
        <v>1</v>
      </c>
      <c r="F141" s="73">
        <f t="shared" si="5"/>
        <v>12</v>
      </c>
      <c r="G141" s="73">
        <f t="shared" si="6"/>
        <v>4</v>
      </c>
      <c r="H141" s="73">
        <v>1</v>
      </c>
      <c r="I141" s="73"/>
      <c r="J141" s="73"/>
      <c r="K141" s="73"/>
      <c r="L141" s="73">
        <v>3</v>
      </c>
      <c r="M141" s="73">
        <v>3</v>
      </c>
      <c r="N141" s="73">
        <v>1</v>
      </c>
      <c r="O141" s="73">
        <v>5</v>
      </c>
      <c r="P141" s="73">
        <v>1</v>
      </c>
      <c r="Q141" s="73">
        <v>3</v>
      </c>
      <c r="R141" s="73"/>
      <c r="S141" s="73"/>
      <c r="T141" s="65"/>
      <c r="U141" s="65"/>
    </row>
    <row r="142" spans="1:21" ht="14.25">
      <c r="A142" s="96">
        <f t="shared" si="8"/>
        <v>4027210</v>
      </c>
      <c r="B142" s="97">
        <f t="shared" si="8"/>
        <v>39997</v>
      </c>
      <c r="C142" s="73" t="s">
        <v>286</v>
      </c>
      <c r="D142" s="73" t="s">
        <v>287</v>
      </c>
      <c r="E142" s="73">
        <f t="shared" si="4"/>
        <v>0</v>
      </c>
      <c r="F142" s="73">
        <f t="shared" si="5"/>
        <v>0</v>
      </c>
      <c r="G142" s="73">
        <f t="shared" si="6"/>
        <v>1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>
        <v>1</v>
      </c>
      <c r="T142" s="65"/>
      <c r="U142" s="65"/>
    </row>
    <row r="143" spans="1:21" ht="14.25">
      <c r="A143" s="96">
        <f t="shared" si="8"/>
        <v>4027210</v>
      </c>
      <c r="B143" s="97">
        <f t="shared" si="8"/>
        <v>39997</v>
      </c>
      <c r="C143" s="73" t="s">
        <v>288</v>
      </c>
      <c r="D143" s="73" t="s">
        <v>289</v>
      </c>
      <c r="E143" s="73">
        <f t="shared" si="4"/>
        <v>55</v>
      </c>
      <c r="F143" s="73">
        <f t="shared" si="5"/>
        <v>16</v>
      </c>
      <c r="G143" s="73">
        <f t="shared" si="6"/>
        <v>2</v>
      </c>
      <c r="H143" s="73">
        <v>52</v>
      </c>
      <c r="I143" s="73"/>
      <c r="J143" s="73"/>
      <c r="K143" s="73">
        <v>3</v>
      </c>
      <c r="L143" s="73">
        <v>1</v>
      </c>
      <c r="M143" s="73"/>
      <c r="N143" s="73"/>
      <c r="O143" s="73">
        <v>15</v>
      </c>
      <c r="P143" s="73">
        <v>2</v>
      </c>
      <c r="Q143" s="73"/>
      <c r="R143" s="73"/>
      <c r="S143" s="73"/>
      <c r="T143" s="65"/>
      <c r="U143" s="65"/>
    </row>
    <row r="144" spans="1:21" ht="14.25">
      <c r="A144" s="96">
        <f t="shared" si="8"/>
        <v>4027210</v>
      </c>
      <c r="B144" s="97">
        <f t="shared" si="8"/>
        <v>39997</v>
      </c>
      <c r="C144" s="73" t="s">
        <v>290</v>
      </c>
      <c r="D144" s="73" t="s">
        <v>291</v>
      </c>
      <c r="E144" s="73">
        <f t="shared" si="4"/>
        <v>2</v>
      </c>
      <c r="F144" s="73">
        <f t="shared" si="5"/>
        <v>1</v>
      </c>
      <c r="G144" s="73">
        <f t="shared" si="6"/>
        <v>0</v>
      </c>
      <c r="H144" s="73"/>
      <c r="I144" s="73">
        <v>2</v>
      </c>
      <c r="J144" s="73"/>
      <c r="K144" s="73"/>
      <c r="L144" s="73"/>
      <c r="M144" s="73"/>
      <c r="N144" s="73">
        <v>1</v>
      </c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4027210</v>
      </c>
      <c r="B145" s="97">
        <f t="shared" si="8"/>
        <v>39997</v>
      </c>
      <c r="C145" s="73" t="s">
        <v>292</v>
      </c>
      <c r="D145" s="73" t="s">
        <v>293</v>
      </c>
      <c r="E145" s="73">
        <f t="shared" si="4"/>
        <v>2</v>
      </c>
      <c r="F145" s="73">
        <f t="shared" si="5"/>
        <v>1</v>
      </c>
      <c r="G145" s="73">
        <f t="shared" si="6"/>
        <v>0</v>
      </c>
      <c r="H145" s="73"/>
      <c r="I145" s="73"/>
      <c r="J145" s="73">
        <v>2</v>
      </c>
      <c r="K145" s="73"/>
      <c r="L145" s="73"/>
      <c r="M145" s="73">
        <v>1</v>
      </c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4027210</v>
      </c>
      <c r="B146" s="97">
        <f t="shared" si="8"/>
        <v>39997</v>
      </c>
      <c r="C146" s="73" t="s">
        <v>294</v>
      </c>
      <c r="D146" s="73" t="s">
        <v>295</v>
      </c>
      <c r="E146" s="73">
        <f t="shared" si="4"/>
        <v>8</v>
      </c>
      <c r="F146" s="73">
        <f t="shared" si="5"/>
        <v>3</v>
      </c>
      <c r="G146" s="73">
        <f t="shared" si="6"/>
        <v>0</v>
      </c>
      <c r="H146" s="73"/>
      <c r="I146" s="73"/>
      <c r="J146" s="73">
        <v>8</v>
      </c>
      <c r="K146" s="73"/>
      <c r="L146" s="73"/>
      <c r="M146" s="73"/>
      <c r="N146" s="73">
        <v>3</v>
      </c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4027210</v>
      </c>
      <c r="B147" s="97">
        <f t="shared" si="8"/>
        <v>39997</v>
      </c>
      <c r="C147" s="73" t="s">
        <v>296</v>
      </c>
      <c r="D147" s="73" t="s">
        <v>297</v>
      </c>
      <c r="E147" s="73">
        <f t="shared" si="4"/>
        <v>2</v>
      </c>
      <c r="F147" s="73">
        <f t="shared" si="5"/>
        <v>3</v>
      </c>
      <c r="G147" s="73">
        <f t="shared" si="6"/>
        <v>0</v>
      </c>
      <c r="H147" s="73"/>
      <c r="I147" s="73">
        <v>1</v>
      </c>
      <c r="J147" s="73">
        <v>1</v>
      </c>
      <c r="K147" s="73"/>
      <c r="L147" s="73"/>
      <c r="M147" s="73"/>
      <c r="N147" s="73">
        <v>3</v>
      </c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4027210</v>
      </c>
      <c r="B148" s="97">
        <f t="shared" si="8"/>
        <v>39997</v>
      </c>
      <c r="C148" s="73" t="s">
        <v>298</v>
      </c>
      <c r="D148" s="73" t="s">
        <v>299</v>
      </c>
      <c r="E148" s="73">
        <f t="shared" si="4"/>
        <v>10</v>
      </c>
      <c r="F148" s="73">
        <f t="shared" si="5"/>
        <v>6</v>
      </c>
      <c r="G148" s="73">
        <f t="shared" si="6"/>
        <v>0</v>
      </c>
      <c r="H148" s="73"/>
      <c r="I148" s="73">
        <v>8</v>
      </c>
      <c r="J148" s="73">
        <v>2</v>
      </c>
      <c r="K148" s="73"/>
      <c r="L148" s="73"/>
      <c r="M148" s="73"/>
      <c r="N148" s="73">
        <v>6</v>
      </c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4027210</v>
      </c>
      <c r="B149" s="97">
        <f t="shared" si="9"/>
        <v>39997</v>
      </c>
      <c r="C149" s="73" t="s">
        <v>300</v>
      </c>
      <c r="D149" s="73" t="s">
        <v>301</v>
      </c>
      <c r="E149" s="73">
        <f t="shared" si="4"/>
        <v>0</v>
      </c>
      <c r="F149" s="73">
        <f t="shared" si="5"/>
        <v>3</v>
      </c>
      <c r="G149" s="73">
        <f t="shared" si="6"/>
        <v>16</v>
      </c>
      <c r="H149" s="73"/>
      <c r="I149" s="73"/>
      <c r="J149" s="73"/>
      <c r="K149" s="73"/>
      <c r="L149" s="73"/>
      <c r="M149" s="73">
        <v>3</v>
      </c>
      <c r="N149" s="73"/>
      <c r="O149" s="73"/>
      <c r="P149" s="73">
        <v>1</v>
      </c>
      <c r="Q149" s="73">
        <v>7</v>
      </c>
      <c r="R149" s="73">
        <v>7</v>
      </c>
      <c r="S149" s="73">
        <v>1</v>
      </c>
      <c r="T149" s="65"/>
      <c r="U149" s="65"/>
    </row>
    <row r="150" spans="1:21" ht="14.25">
      <c r="A150" s="96">
        <f t="shared" si="9"/>
        <v>4027210</v>
      </c>
      <c r="B150" s="97">
        <f t="shared" si="9"/>
        <v>39997</v>
      </c>
      <c r="C150" s="73" t="s">
        <v>302</v>
      </c>
      <c r="D150" s="73" t="s">
        <v>303</v>
      </c>
      <c r="E150" s="73">
        <f t="shared" si="4"/>
        <v>2</v>
      </c>
      <c r="F150" s="73">
        <f t="shared" si="5"/>
        <v>1</v>
      </c>
      <c r="G150" s="73">
        <f t="shared" si="6"/>
        <v>0</v>
      </c>
      <c r="H150" s="73"/>
      <c r="I150" s="73">
        <v>2</v>
      </c>
      <c r="J150" s="73"/>
      <c r="K150" s="73"/>
      <c r="L150" s="73"/>
      <c r="M150" s="73"/>
      <c r="N150" s="73">
        <v>1</v>
      </c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4027210</v>
      </c>
      <c r="B151" s="97">
        <f t="shared" si="9"/>
        <v>39997</v>
      </c>
      <c r="C151" s="73" t="s">
        <v>304</v>
      </c>
      <c r="D151" s="73" t="s">
        <v>305</v>
      </c>
      <c r="E151" s="73">
        <f t="shared" si="4"/>
        <v>4</v>
      </c>
      <c r="F151" s="73">
        <f t="shared" si="5"/>
        <v>2</v>
      </c>
      <c r="G151" s="73">
        <f t="shared" si="6"/>
        <v>0</v>
      </c>
      <c r="H151" s="73"/>
      <c r="I151" s="73">
        <v>4</v>
      </c>
      <c r="J151" s="73"/>
      <c r="K151" s="73"/>
      <c r="L151" s="73"/>
      <c r="M151" s="73"/>
      <c r="N151" s="73">
        <v>2</v>
      </c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4027210</v>
      </c>
      <c r="B152" s="97">
        <f t="shared" si="9"/>
        <v>39997</v>
      </c>
      <c r="C152" s="73" t="s">
        <v>306</v>
      </c>
      <c r="D152" s="73" t="s">
        <v>307</v>
      </c>
      <c r="E152" s="73">
        <f t="shared" si="4"/>
        <v>15</v>
      </c>
      <c r="F152" s="73">
        <f t="shared" si="5"/>
        <v>31</v>
      </c>
      <c r="G152" s="73">
        <f t="shared" si="6"/>
        <v>2</v>
      </c>
      <c r="H152" s="73">
        <v>1</v>
      </c>
      <c r="I152" s="73">
        <v>10</v>
      </c>
      <c r="J152" s="73">
        <v>4</v>
      </c>
      <c r="K152" s="73"/>
      <c r="L152" s="73"/>
      <c r="M152" s="73">
        <v>4</v>
      </c>
      <c r="N152" s="73">
        <v>27</v>
      </c>
      <c r="O152" s="73"/>
      <c r="P152" s="73">
        <v>1</v>
      </c>
      <c r="Q152" s="73"/>
      <c r="R152" s="73"/>
      <c r="S152" s="73">
        <v>1</v>
      </c>
      <c r="T152" s="65"/>
      <c r="U152" s="65"/>
    </row>
    <row r="153" spans="1:21" ht="14.25">
      <c r="A153" s="96">
        <f t="shared" si="9"/>
        <v>4027210</v>
      </c>
      <c r="B153" s="97">
        <f t="shared" si="9"/>
        <v>39997</v>
      </c>
      <c r="C153" s="73" t="s">
        <v>308</v>
      </c>
      <c r="D153" s="73" t="s">
        <v>309</v>
      </c>
      <c r="E153" s="73">
        <f aca="true" t="shared" si="10" ref="E153:E162">SUM(H153:K153)</f>
        <v>2</v>
      </c>
      <c r="F153" s="73">
        <f aca="true" t="shared" si="11" ref="F153:F162">SUM(L153:O153)</f>
        <v>0</v>
      </c>
      <c r="G153" s="73">
        <f aca="true" t="shared" si="12" ref="G153:G162">SUM(P153:S153)</f>
        <v>0</v>
      </c>
      <c r="H153" s="73">
        <v>1</v>
      </c>
      <c r="I153" s="73"/>
      <c r="J153" s="73">
        <v>1</v>
      </c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4027210</v>
      </c>
      <c r="B154" s="97">
        <f t="shared" si="9"/>
        <v>39997</v>
      </c>
      <c r="C154" s="73" t="s">
        <v>310</v>
      </c>
      <c r="D154" s="73" t="s">
        <v>311</v>
      </c>
      <c r="E154" s="73">
        <f t="shared" si="10"/>
        <v>0</v>
      </c>
      <c r="F154" s="73">
        <f t="shared" si="11"/>
        <v>25</v>
      </c>
      <c r="G154" s="73">
        <f t="shared" si="12"/>
        <v>95</v>
      </c>
      <c r="H154" s="73"/>
      <c r="I154" s="73"/>
      <c r="J154" s="73"/>
      <c r="K154" s="73"/>
      <c r="L154" s="73"/>
      <c r="M154" s="73">
        <v>25</v>
      </c>
      <c r="N154" s="73"/>
      <c r="O154" s="73"/>
      <c r="P154" s="73"/>
      <c r="Q154" s="73">
        <v>90</v>
      </c>
      <c r="R154" s="73"/>
      <c r="S154" s="73">
        <v>5</v>
      </c>
      <c r="T154" s="65"/>
      <c r="U154" s="65"/>
    </row>
    <row r="155" spans="1:21" ht="14.25">
      <c r="A155" s="96">
        <f t="shared" si="9"/>
        <v>4027210</v>
      </c>
      <c r="B155" s="97">
        <f t="shared" si="9"/>
        <v>39997</v>
      </c>
      <c r="C155" s="73" t="s">
        <v>312</v>
      </c>
      <c r="D155" s="73" t="s">
        <v>313</v>
      </c>
      <c r="E155" s="73">
        <f t="shared" si="10"/>
        <v>5</v>
      </c>
      <c r="F155" s="73">
        <f t="shared" si="11"/>
        <v>55</v>
      </c>
      <c r="G155" s="73">
        <f t="shared" si="12"/>
        <v>18</v>
      </c>
      <c r="H155" s="73">
        <v>1</v>
      </c>
      <c r="I155" s="73"/>
      <c r="J155" s="73">
        <v>2</v>
      </c>
      <c r="K155" s="73">
        <v>2</v>
      </c>
      <c r="L155" s="73"/>
      <c r="M155" s="73">
        <v>5</v>
      </c>
      <c r="N155" s="73">
        <v>50</v>
      </c>
      <c r="O155" s="73"/>
      <c r="P155" s="73">
        <v>2</v>
      </c>
      <c r="Q155" s="73">
        <v>16</v>
      </c>
      <c r="R155" s="73"/>
      <c r="S155" s="73"/>
      <c r="T155" s="65"/>
      <c r="U155" s="65"/>
    </row>
    <row r="156" spans="1:21" ht="14.25">
      <c r="A156" s="96">
        <f t="shared" si="9"/>
        <v>4027210</v>
      </c>
      <c r="B156" s="97">
        <f t="shared" si="9"/>
        <v>39997</v>
      </c>
      <c r="C156" s="73" t="s">
        <v>314</v>
      </c>
      <c r="D156" s="73" t="s">
        <v>315</v>
      </c>
      <c r="E156" s="73">
        <f t="shared" si="10"/>
        <v>0</v>
      </c>
      <c r="F156" s="73">
        <f t="shared" si="11"/>
        <v>1</v>
      </c>
      <c r="G156" s="73">
        <f t="shared" si="12"/>
        <v>0</v>
      </c>
      <c r="H156" s="73"/>
      <c r="I156" s="73"/>
      <c r="J156" s="73"/>
      <c r="K156" s="73"/>
      <c r="L156" s="73"/>
      <c r="M156" s="73">
        <v>1</v>
      </c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4027210</v>
      </c>
      <c r="B157" s="97">
        <f t="shared" si="9"/>
        <v>39997</v>
      </c>
      <c r="C157" s="73" t="s">
        <v>316</v>
      </c>
      <c r="D157" s="73" t="s">
        <v>317</v>
      </c>
      <c r="E157" s="73">
        <f t="shared" si="10"/>
        <v>2</v>
      </c>
      <c r="F157" s="73">
        <f t="shared" si="11"/>
        <v>2</v>
      </c>
      <c r="G157" s="73">
        <f t="shared" si="12"/>
        <v>6</v>
      </c>
      <c r="H157" s="73">
        <v>1</v>
      </c>
      <c r="I157" s="73">
        <v>1</v>
      </c>
      <c r="J157" s="73"/>
      <c r="K157" s="73"/>
      <c r="L157" s="73">
        <v>1</v>
      </c>
      <c r="M157" s="73"/>
      <c r="N157" s="73">
        <v>1</v>
      </c>
      <c r="O157" s="73"/>
      <c r="P157" s="73"/>
      <c r="Q157" s="73">
        <v>1</v>
      </c>
      <c r="R157" s="73"/>
      <c r="S157" s="73">
        <v>5</v>
      </c>
      <c r="T157" s="65"/>
      <c r="U157" s="65"/>
    </row>
    <row r="158" spans="1:21" ht="14.25">
      <c r="A158" s="96">
        <f t="shared" si="9"/>
        <v>4027210</v>
      </c>
      <c r="B158" s="97">
        <f t="shared" si="9"/>
        <v>39997</v>
      </c>
      <c r="C158" s="73" t="s">
        <v>318</v>
      </c>
      <c r="D158" s="73" t="s">
        <v>319</v>
      </c>
      <c r="E158" s="73">
        <f t="shared" si="10"/>
        <v>2</v>
      </c>
      <c r="F158" s="73">
        <f t="shared" si="11"/>
        <v>0</v>
      </c>
      <c r="G158" s="73">
        <f t="shared" si="12"/>
        <v>10</v>
      </c>
      <c r="H158" s="73"/>
      <c r="I158" s="73">
        <v>1</v>
      </c>
      <c r="J158" s="73">
        <v>1</v>
      </c>
      <c r="K158" s="73"/>
      <c r="L158" s="73"/>
      <c r="M158" s="73"/>
      <c r="N158" s="73"/>
      <c r="O158" s="73"/>
      <c r="P158" s="73"/>
      <c r="Q158" s="73">
        <v>2</v>
      </c>
      <c r="R158" s="73">
        <v>7</v>
      </c>
      <c r="S158" s="73">
        <v>1</v>
      </c>
      <c r="T158" s="65"/>
      <c r="U158" s="65"/>
    </row>
    <row r="159" spans="1:21" ht="14.25">
      <c r="A159" s="96">
        <f t="shared" si="9"/>
        <v>4027210</v>
      </c>
      <c r="B159" s="97">
        <f t="shared" si="9"/>
        <v>39997</v>
      </c>
      <c r="C159" s="73" t="s">
        <v>320</v>
      </c>
      <c r="D159" s="73" t="s">
        <v>321</v>
      </c>
      <c r="E159" s="73">
        <f t="shared" si="10"/>
        <v>0</v>
      </c>
      <c r="F159" s="73">
        <f t="shared" si="11"/>
        <v>1</v>
      </c>
      <c r="G159" s="73">
        <f t="shared" si="12"/>
        <v>2</v>
      </c>
      <c r="H159" s="73"/>
      <c r="I159" s="73"/>
      <c r="J159" s="73"/>
      <c r="K159" s="73"/>
      <c r="L159" s="73">
        <v>1</v>
      </c>
      <c r="M159" s="73"/>
      <c r="N159" s="73"/>
      <c r="O159" s="73"/>
      <c r="P159" s="73">
        <v>1</v>
      </c>
      <c r="Q159" s="73">
        <v>1</v>
      </c>
      <c r="R159" s="73"/>
      <c r="S159" s="73"/>
      <c r="T159" s="65"/>
      <c r="U159" s="65"/>
    </row>
    <row r="160" spans="1:21" ht="14.25">
      <c r="A160" s="96">
        <f t="shared" si="9"/>
        <v>4027210</v>
      </c>
      <c r="B160" s="97">
        <f t="shared" si="9"/>
        <v>39997</v>
      </c>
      <c r="C160" s="73" t="s">
        <v>322</v>
      </c>
      <c r="D160" s="73" t="s">
        <v>323</v>
      </c>
      <c r="E160" s="73">
        <f t="shared" si="10"/>
        <v>10</v>
      </c>
      <c r="F160" s="73">
        <f t="shared" si="11"/>
        <v>2</v>
      </c>
      <c r="G160" s="73">
        <f t="shared" si="12"/>
        <v>0</v>
      </c>
      <c r="H160" s="73"/>
      <c r="I160" s="73">
        <v>1</v>
      </c>
      <c r="J160" s="73"/>
      <c r="K160" s="73">
        <v>9</v>
      </c>
      <c r="L160" s="73"/>
      <c r="M160" s="73">
        <v>2</v>
      </c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4027210</v>
      </c>
      <c r="B161" s="97">
        <f t="shared" si="9"/>
        <v>39997</v>
      </c>
      <c r="C161" s="73" t="s">
        <v>324</v>
      </c>
      <c r="D161" s="73" t="s">
        <v>325</v>
      </c>
      <c r="E161" s="73">
        <f t="shared" si="10"/>
        <v>175</v>
      </c>
      <c r="F161" s="73">
        <f t="shared" si="11"/>
        <v>434</v>
      </c>
      <c r="G161" s="73">
        <f t="shared" si="12"/>
        <v>102</v>
      </c>
      <c r="H161" s="73">
        <v>120</v>
      </c>
      <c r="I161" s="73">
        <v>20</v>
      </c>
      <c r="J161" s="73">
        <v>19</v>
      </c>
      <c r="K161" s="73">
        <v>16</v>
      </c>
      <c r="L161" s="73">
        <v>130</v>
      </c>
      <c r="M161" s="73">
        <v>110</v>
      </c>
      <c r="N161" s="73">
        <v>192</v>
      </c>
      <c r="O161" s="73">
        <v>2</v>
      </c>
      <c r="P161" s="73">
        <v>70</v>
      </c>
      <c r="Q161" s="73">
        <v>11</v>
      </c>
      <c r="R161" s="73">
        <v>11</v>
      </c>
      <c r="S161" s="73">
        <v>10</v>
      </c>
      <c r="T161" s="65"/>
      <c r="U161" s="65"/>
    </row>
    <row r="162" spans="1:21" ht="14.25">
      <c r="A162" s="96">
        <f t="shared" si="9"/>
        <v>4027210</v>
      </c>
      <c r="B162" s="97">
        <f t="shared" si="9"/>
        <v>39997</v>
      </c>
      <c r="C162" s="73" t="s">
        <v>326</v>
      </c>
      <c r="D162" s="73" t="s">
        <v>327</v>
      </c>
      <c r="E162" s="73">
        <f t="shared" si="10"/>
        <v>305</v>
      </c>
      <c r="F162" s="73">
        <f t="shared" si="11"/>
        <v>44</v>
      </c>
      <c r="G162" s="73">
        <f t="shared" si="12"/>
        <v>40</v>
      </c>
      <c r="H162" s="73">
        <v>260</v>
      </c>
      <c r="I162" s="73"/>
      <c r="J162" s="73">
        <v>40</v>
      </c>
      <c r="K162" s="73">
        <v>5</v>
      </c>
      <c r="L162" s="73">
        <v>19</v>
      </c>
      <c r="M162" s="73">
        <v>20</v>
      </c>
      <c r="N162" s="73">
        <v>2</v>
      </c>
      <c r="O162" s="73">
        <v>3</v>
      </c>
      <c r="P162" s="73">
        <v>7</v>
      </c>
      <c r="Q162" s="73">
        <v>25</v>
      </c>
      <c r="R162" s="73">
        <v>3</v>
      </c>
      <c r="S162" s="73">
        <v>5</v>
      </c>
      <c r="T162" s="65"/>
      <c r="U162" s="65"/>
    </row>
    <row r="163" spans="1:21" ht="14.25">
      <c r="A163" s="96">
        <f t="shared" si="9"/>
        <v>4027210</v>
      </c>
      <c r="B163" s="97">
        <f t="shared" si="9"/>
        <v>39997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4027210</v>
      </c>
      <c r="B164" s="97">
        <f t="shared" si="9"/>
        <v>39997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4027210</v>
      </c>
      <c r="B165" s="97">
        <f t="shared" si="9"/>
        <v>39997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4027210</v>
      </c>
      <c r="B166" s="97">
        <f t="shared" si="9"/>
        <v>39997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4027210</v>
      </c>
      <c r="B167" s="97">
        <f t="shared" si="9"/>
        <v>39997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4027210</v>
      </c>
      <c r="B168" s="97">
        <f t="shared" si="9"/>
        <v>39997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3" ref="A169:B188">+A$88</f>
        <v>4027210</v>
      </c>
      <c r="B169" s="97">
        <f t="shared" si="13"/>
        <v>39997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3"/>
        <v>4027210</v>
      </c>
      <c r="B170" s="97">
        <f t="shared" si="13"/>
        <v>39997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3"/>
        <v>4027210</v>
      </c>
      <c r="B171" s="97">
        <f t="shared" si="13"/>
        <v>39997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3"/>
        <v>4027210</v>
      </c>
      <c r="B172" s="97">
        <f t="shared" si="13"/>
        <v>39997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3"/>
        <v>4027210</v>
      </c>
      <c r="B173" s="97">
        <f t="shared" si="13"/>
        <v>39997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3"/>
        <v>4027210</v>
      </c>
      <c r="B174" s="97">
        <f t="shared" si="13"/>
        <v>39997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3"/>
        <v>4027210</v>
      </c>
      <c r="B175" s="97">
        <f t="shared" si="13"/>
        <v>39997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3"/>
        <v>4027210</v>
      </c>
      <c r="B176" s="97">
        <f t="shared" si="13"/>
        <v>39997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3"/>
        <v>4027210</v>
      </c>
      <c r="B177" s="97">
        <f t="shared" si="13"/>
        <v>39997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3"/>
        <v>4027210</v>
      </c>
      <c r="B178" s="97">
        <f t="shared" si="13"/>
        <v>39997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3"/>
        <v>4027210</v>
      </c>
      <c r="B179" s="97">
        <f t="shared" si="13"/>
        <v>39997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3"/>
        <v>4027210</v>
      </c>
      <c r="B180" s="97">
        <f t="shared" si="13"/>
        <v>39997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3"/>
        <v>4027210</v>
      </c>
      <c r="B181" s="97">
        <f t="shared" si="13"/>
        <v>39997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3"/>
        <v>4027210</v>
      </c>
      <c r="B182" s="97">
        <f t="shared" si="13"/>
        <v>39997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3"/>
        <v>4027210</v>
      </c>
      <c r="B183" s="97">
        <f t="shared" si="13"/>
        <v>39997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3"/>
        <v>4027210</v>
      </c>
      <c r="B184" s="97">
        <f t="shared" si="13"/>
        <v>39997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3"/>
        <v>4027210</v>
      </c>
      <c r="B185" s="97">
        <f t="shared" si="13"/>
        <v>39997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3"/>
        <v>4027210</v>
      </c>
      <c r="B186" s="97">
        <f t="shared" si="13"/>
        <v>39997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3"/>
        <v>4027210</v>
      </c>
      <c r="B187" s="97">
        <f t="shared" si="13"/>
        <v>39997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3"/>
        <v>4027210</v>
      </c>
      <c r="B188" s="97">
        <f t="shared" si="13"/>
        <v>39997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4" ref="A189:B208">+A$88</f>
        <v>4027210</v>
      </c>
      <c r="B189" s="97">
        <f t="shared" si="14"/>
        <v>39997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4"/>
        <v>4027210</v>
      </c>
      <c r="B190" s="97">
        <f t="shared" si="14"/>
        <v>39997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4"/>
        <v>4027210</v>
      </c>
      <c r="B191" s="97">
        <f t="shared" si="14"/>
        <v>39997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4"/>
        <v>4027210</v>
      </c>
      <c r="B192" s="97">
        <f t="shared" si="14"/>
        <v>39997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4"/>
        <v>4027210</v>
      </c>
      <c r="B193" s="97">
        <f t="shared" si="14"/>
        <v>39997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4"/>
        <v>4027210</v>
      </c>
      <c r="B194" s="97">
        <f t="shared" si="14"/>
        <v>39997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4"/>
        <v>4027210</v>
      </c>
      <c r="B195" s="97">
        <f t="shared" si="14"/>
        <v>39997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4"/>
        <v>4027210</v>
      </c>
      <c r="B196" s="97">
        <f t="shared" si="14"/>
        <v>39997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4"/>
        <v>4027210</v>
      </c>
      <c r="B197" s="97">
        <f t="shared" si="14"/>
        <v>39997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4"/>
        <v>4027210</v>
      </c>
      <c r="B198" s="97">
        <f t="shared" si="14"/>
        <v>39997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4"/>
        <v>4027210</v>
      </c>
      <c r="B199" s="97">
        <f t="shared" si="14"/>
        <v>39997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4"/>
        <v>4027210</v>
      </c>
      <c r="B200" s="97">
        <f t="shared" si="14"/>
        <v>39997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4"/>
        <v>4027210</v>
      </c>
      <c r="B201" s="97">
        <f t="shared" si="14"/>
        <v>39997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4"/>
        <v>4027210</v>
      </c>
      <c r="B202" s="97">
        <f t="shared" si="14"/>
        <v>39997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4"/>
        <v>4027210</v>
      </c>
      <c r="B203" s="97">
        <f t="shared" si="14"/>
        <v>39997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4"/>
        <v>4027210</v>
      </c>
      <c r="B204" s="97">
        <f t="shared" si="14"/>
        <v>39997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4"/>
        <v>4027210</v>
      </c>
      <c r="B205" s="97">
        <f t="shared" si="14"/>
        <v>39997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4"/>
        <v>4027210</v>
      </c>
      <c r="B206" s="97">
        <f t="shared" si="14"/>
        <v>39997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4"/>
        <v>4027210</v>
      </c>
      <c r="B207" s="97">
        <f t="shared" si="14"/>
        <v>39997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4"/>
        <v>4027210</v>
      </c>
      <c r="B208" s="97">
        <f t="shared" si="14"/>
        <v>39997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5" ref="A209:B228">+A$88</f>
        <v>4027210</v>
      </c>
      <c r="B209" s="97">
        <f t="shared" si="15"/>
        <v>39997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5"/>
        <v>4027210</v>
      </c>
      <c r="B210" s="97">
        <f t="shared" si="15"/>
        <v>39997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5"/>
        <v>4027210</v>
      </c>
      <c r="B211" s="97">
        <f t="shared" si="15"/>
        <v>39997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5"/>
        <v>4027210</v>
      </c>
      <c r="B212" s="97">
        <f t="shared" si="15"/>
        <v>39997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5"/>
        <v>4027210</v>
      </c>
      <c r="B213" s="97">
        <f t="shared" si="15"/>
        <v>39997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5"/>
        <v>4027210</v>
      </c>
      <c r="B214" s="97">
        <f t="shared" si="15"/>
        <v>39997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5"/>
        <v>4027210</v>
      </c>
      <c r="B215" s="97">
        <f t="shared" si="15"/>
        <v>39997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5"/>
        <v>4027210</v>
      </c>
      <c r="B216" s="97">
        <f t="shared" si="15"/>
        <v>39997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5"/>
        <v>4027210</v>
      </c>
      <c r="B217" s="97">
        <f t="shared" si="15"/>
        <v>39997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5"/>
        <v>4027210</v>
      </c>
      <c r="B218" s="97">
        <f t="shared" si="15"/>
        <v>39997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5"/>
        <v>4027210</v>
      </c>
      <c r="B219" s="97">
        <f t="shared" si="15"/>
        <v>39997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5"/>
        <v>4027210</v>
      </c>
      <c r="B220" s="97">
        <f t="shared" si="15"/>
        <v>39997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5"/>
        <v>4027210</v>
      </c>
      <c r="B221" s="97">
        <f t="shared" si="15"/>
        <v>39997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5"/>
        <v>4027210</v>
      </c>
      <c r="B222" s="97">
        <f t="shared" si="15"/>
        <v>39997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5"/>
        <v>4027210</v>
      </c>
      <c r="B223" s="97">
        <f t="shared" si="15"/>
        <v>39997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5"/>
        <v>4027210</v>
      </c>
      <c r="B224" s="97">
        <f t="shared" si="15"/>
        <v>39997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5"/>
        <v>4027210</v>
      </c>
      <c r="B225" s="97">
        <f t="shared" si="15"/>
        <v>39997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5"/>
        <v>4027210</v>
      </c>
      <c r="B226" s="97">
        <f t="shared" si="15"/>
        <v>39997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5"/>
        <v>4027210</v>
      </c>
      <c r="B227" s="97">
        <f t="shared" si="15"/>
        <v>39997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5"/>
        <v>4027210</v>
      </c>
      <c r="B228" s="97">
        <f t="shared" si="15"/>
        <v>39997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6" ref="A229:B243">+A$88</f>
        <v>4027210</v>
      </c>
      <c r="B229" s="97">
        <f t="shared" si="16"/>
        <v>39997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6"/>
        <v>4027210</v>
      </c>
      <c r="B230" s="97">
        <f t="shared" si="16"/>
        <v>39997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6"/>
        <v>4027210</v>
      </c>
      <c r="B231" s="97">
        <f t="shared" si="16"/>
        <v>39997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6"/>
        <v>4027210</v>
      </c>
      <c r="B232" s="97">
        <f t="shared" si="16"/>
        <v>39997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6"/>
        <v>4027210</v>
      </c>
      <c r="B233" s="97">
        <f t="shared" si="16"/>
        <v>39997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6"/>
        <v>4027210</v>
      </c>
      <c r="B234" s="97">
        <f t="shared" si="16"/>
        <v>39997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6"/>
        <v>4027210</v>
      </c>
      <c r="B235" s="97">
        <f t="shared" si="16"/>
        <v>39997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6"/>
        <v>4027210</v>
      </c>
      <c r="B236" s="97">
        <f t="shared" si="16"/>
        <v>39997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6"/>
        <v>4027210</v>
      </c>
      <c r="B237" s="97">
        <f t="shared" si="16"/>
        <v>39997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6"/>
        <v>4027210</v>
      </c>
      <c r="B238" s="97">
        <f t="shared" si="16"/>
        <v>39997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6"/>
        <v>4027210</v>
      </c>
      <c r="B239" s="97">
        <f t="shared" si="16"/>
        <v>39997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6"/>
        <v>4027210</v>
      </c>
      <c r="B240" s="97">
        <f t="shared" si="16"/>
        <v>39997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6"/>
        <v>4027210</v>
      </c>
      <c r="B241" s="97">
        <f t="shared" si="16"/>
        <v>39997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6"/>
        <v>4027210</v>
      </c>
      <c r="B242" s="97">
        <f t="shared" si="16"/>
        <v>39997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6"/>
        <v>4027210</v>
      </c>
      <c r="B243" s="97">
        <f t="shared" si="16"/>
        <v>39997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2010-12-27T15:42:51Z</dcterms:created>
  <dcterms:modified xsi:type="dcterms:W3CDTF">2010-12-27T16:05:30Z</dcterms:modified>
  <cp:category/>
  <cp:version/>
  <cp:contentType/>
  <cp:contentStatus/>
</cp:coreProperties>
</file>