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8800" windowHeight="12144" activeTab="0"/>
  </bookViews>
  <sheets>
    <sheet name="Saisie" sheetId="1" r:id="rId1"/>
  </sheets>
  <definedNames/>
  <calcPr calcId="162913"/>
  <extLst/>
</workbook>
</file>

<file path=xl/sharedStrings.xml><?xml version="1.0" encoding="utf-8"?>
<sst xmlns="http://schemas.openxmlformats.org/spreadsheetml/2006/main" count="362" uniqueCount="233">
  <si>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</si>
  <si>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</si>
  <si>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</si>
  <si>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</si>
  <si>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</si>
  <si>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</si>
  <si>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</si>
  <si>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</si>
  <si>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</si>
  <si>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</si>
  <si>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</si>
  <si>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</si>
  <si>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</si>
  <si>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</si>
  <si>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</si>
  <si>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</si>
  <si>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</si>
  <si>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</si>
  <si>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</si>
  <si>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</si>
  <si>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</si>
  <si>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</si>
  <si>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</si>
  <si>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</si>
  <si>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</si>
  <si>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</si>
  <si>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</si>
  <si>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</si>
  <si>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</si>
  <si>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</si>
  <si>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</si>
  <si>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</si>
  <si>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</si>
  <si>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</si>
  <si>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</si>
  <si>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</si>
  <si>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</si>
  <si>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</si>
  <si>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</si>
  <si>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</si>
  <si>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</si>
  <si>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</si>
  <si>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</si>
  <si>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</si>
  <si>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</si>
  <si>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</si>
  <si>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</si>
  <si>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</si>
  <si>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</si>
  <si>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</si>
  <si>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</si>
  <si>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</si>
  <si>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</si>
  <si>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</si>
  <si>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</si>
  <si>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</si>
  <si>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</si>
  <si>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</si>
  <si>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</si>
  <si>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</si>
  <si>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</si>
  <si>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</si>
  <si>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</si>
  <si>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</si>
  <si>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</si>
  <si>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</si>
  <si>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</si>
  <si>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</si>
  <si>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</si>
  <si>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</si>
  <si>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</si>
  <si>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</si>
  <si>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</si>
  <si>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</si>
  <si>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</si>
  <si>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</si>
  <si>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</si>
  <si>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</si>
  <si>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</si>
  <si>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</si>
  <si>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</si>
  <si>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</si>
  <si>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</si>
  <si>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</si>
  <si>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</si>
  <si>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</si>
  <si>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</si>
  <si>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</si>
  <si>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</si>
  <si>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</si>
  <si>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</si>
  <si>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</si>
  <si>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</si>
  <si>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</si>
  <si>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</si>
  <si>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</si>
  <si>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</si>
  <si>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</si>
  <si>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</si>
  <si>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</si>
  <si>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</si>
  <si>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</si>
  <si>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</si>
  <si>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</si>
  <si>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</si>
  <si>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</si>
  <si>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</si>
  <si>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</si>
  <si>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</si>
  <si>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</si>
  <si>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</si>
  <si>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</si>
  <si>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</si>
  <si>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</si>
  <si>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</si>
  <si>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</si>
  <si>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</si>
  <si>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</si>
  <si>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</si>
  <si>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</si>
  <si>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</si>
  <si>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</si>
  <si>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</si>
  <si>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</si>
  <si>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</si>
  <si>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</si>
  <si>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</si>
  <si>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</si>
  <si>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</si>
  <si>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</si>
  <si>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</si>
  <si>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</si>
  <si>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</si>
  <si>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</si>
  <si>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</si>
  <si>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</si>
  <si>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</si>
  <si>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</si>
  <si>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</si>
  <si>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</si>
  <si>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</si>
  <si>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</si>
  <si>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</si>
  <si>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</si>
  <si>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</si>
  <si>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CODE_PRELEV_DETERM</t>
  </si>
  <si>
    <t>CODE_OPERATION #</t>
  </si>
  <si>
    <t>TYPO_NATIONALE #</t>
  </si>
  <si>
    <t>facultatif #</t>
  </si>
  <si>
    <t>CODE_PHASE # (dénombrement obligatoire par phase)</t>
  </si>
  <si>
    <t>obligatoire #</t>
  </si>
  <si>
    <t>LEGENDE (Le symbole # indique les champs obligatoires pour les calculs dans le SEEE)</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</si>
  <si>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</si>
  <si>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</si>
  <si>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</si>
  <si>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</si>
  <si>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</si>
  <si>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</si>
  <si>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81490190600028</t>
  </si>
  <si>
    <t>PhB</t>
  </si>
  <si>
    <t>PhC</t>
  </si>
  <si>
    <t>05060950</t>
  </si>
  <si>
    <t>La Borrèze à Souillac</t>
  </si>
  <si>
    <t>Souillac</t>
  </si>
  <si>
    <t>46309</t>
  </si>
  <si>
    <t>Contrôle de surveillance</t>
  </si>
  <si>
    <t>12/07/2022</t>
  </si>
  <si>
    <t>TP11</t>
  </si>
  <si>
    <t>PhA</t>
  </si>
  <si>
    <t>2</t>
  </si>
  <si>
    <t>3</t>
  </si>
  <si>
    <t>Bryophytes</t>
  </si>
  <si>
    <t>4</t>
  </si>
  <si>
    <t>Leuctra</t>
  </si>
  <si>
    <t>69</t>
  </si>
  <si>
    <t>Leuctra_geniculata</t>
  </si>
  <si>
    <t>33830</t>
  </si>
  <si>
    <t>Brachycentrus</t>
  </si>
  <si>
    <t>265</t>
  </si>
  <si>
    <t>Hydroptila</t>
  </si>
  <si>
    <t>200</t>
  </si>
  <si>
    <t>Mystacides</t>
  </si>
  <si>
    <t>312</t>
  </si>
  <si>
    <t>Limnephilinae</t>
  </si>
  <si>
    <t>3163</t>
  </si>
  <si>
    <t>Lype</t>
  </si>
  <si>
    <t>241</t>
  </si>
  <si>
    <t>Caenis</t>
  </si>
  <si>
    <t>457</t>
  </si>
  <si>
    <t>Serratella</t>
  </si>
  <si>
    <t>5152</t>
  </si>
  <si>
    <t>Esolus</t>
  </si>
  <si>
    <t>619</t>
  </si>
  <si>
    <t>Limnius</t>
  </si>
  <si>
    <t>623</t>
  </si>
  <si>
    <t>Oulimnius</t>
  </si>
  <si>
    <t>622</t>
  </si>
  <si>
    <t>Riolus</t>
  </si>
  <si>
    <t>625</t>
  </si>
  <si>
    <t>Athericidae</t>
  </si>
  <si>
    <t>838</t>
  </si>
  <si>
    <t>Ceratopogonidae</t>
  </si>
  <si>
    <t>819</t>
  </si>
  <si>
    <t>Chironomidae</t>
  </si>
  <si>
    <t>807</t>
  </si>
  <si>
    <t>Empididae</t>
  </si>
  <si>
    <t>831</t>
  </si>
  <si>
    <t>Limoniidae</t>
  </si>
  <si>
    <t>757</t>
  </si>
  <si>
    <t>Pediciidae</t>
  </si>
  <si>
    <t>50011</t>
  </si>
  <si>
    <t>Simuliidae</t>
  </si>
  <si>
    <t>801</t>
  </si>
  <si>
    <t>Tipulidae</t>
  </si>
  <si>
    <t>753</t>
  </si>
  <si>
    <t>Onychogomphus</t>
  </si>
  <si>
    <t>682</t>
  </si>
  <si>
    <t>Asellidae</t>
  </si>
  <si>
    <t>880</t>
  </si>
  <si>
    <t>Gammarus</t>
  </si>
  <si>
    <t>892</t>
  </si>
  <si>
    <t>Hydracarina</t>
  </si>
  <si>
    <t>906</t>
  </si>
  <si>
    <t>Pisidium</t>
  </si>
  <si>
    <t>1043</t>
  </si>
  <si>
    <t>Potamopyrgus</t>
  </si>
  <si>
    <t>978</t>
  </si>
  <si>
    <t>Radix</t>
  </si>
  <si>
    <t>1004</t>
  </si>
  <si>
    <t>Ancylus</t>
  </si>
  <si>
    <t>1028</t>
  </si>
  <si>
    <t>Oligochetes</t>
  </si>
  <si>
    <t>933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</si>
</sst>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29">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sz val="9"/>
      <color theme="1"/>
      <name val="Arial"/>
      <family val="2"/>
    </font>
    <font>
      <sz val="10"/>
      <color rgb="FFFF0000"/>
      <name val="Arial"/>
      <family val="2"/>
    </font>
    <font>
      <sz val="9"/>
      <color rgb="FFFF0000"/>
      <name val="Arial"/>
      <family val="2"/>
    </font>
    <font>
      <b/>
      <sz val="12"/>
      <color rgb="FF00B050"/>
      <name val="Arial"/>
      <family val="2"/>
    </font>
    <font>
      <b/>
      <sz val="9"/>
      <color rgb="FFFF0000"/>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rgb="FFFFFFCC"/>
        <bgColor indexed="64"/>
      </patternFill>
    </fill>
    <fill>
      <patternFill patternType="solid">
        <fgColor indexed="22"/>
        <bgColor indexed="64"/>
      </patternFill>
    </fill>
    <fill>
      <patternFill patternType="solid">
        <fgColor theme="9" tint="0.5999900102615356"/>
        <bgColor indexed="64"/>
      </patternFill>
    </fill>
  </fills>
  <borders count="32">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right/>
      <top style="thin">
        <color indexed="23"/>
      </top>
      <bottom style="thin">
        <color indexed="23"/>
      </bottom>
    </border>
    <border>
      <left/>
      <right style="thin">
        <color indexed="23"/>
      </right>
      <top style="thin">
        <color indexed="23"/>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167">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5" fillId="0" borderId="2" xfId="20" applyFont="1" applyFill="1" applyBorder="1" applyAlignment="1" applyProtection="1">
      <alignment horizontal="center"/>
      <protection/>
    </xf>
    <xf numFmtId="0" fontId="25" fillId="0" borderId="7"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7" borderId="14" xfId="0" applyFont="1" applyFill="1" applyBorder="1" applyAlignment="1" applyProtection="1">
      <alignment horizontal="center" vertical="center" wrapText="1"/>
      <protection locked="0"/>
    </xf>
    <xf numFmtId="14" fontId="14" fillId="7" borderId="14" xfId="0" applyNumberFormat="1"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0" fillId="0" borderId="26"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27" fillId="2" borderId="0" xfId="0" applyFont="1" applyFill="1" applyBorder="1" applyAlignment="1" applyProtection="1">
      <alignment vertical="center"/>
      <protection/>
    </xf>
    <xf numFmtId="49" fontId="14" fillId="7" borderId="13" xfId="0" applyNumberFormat="1" applyFont="1" applyFill="1" applyBorder="1" applyAlignment="1" applyProtection="1">
      <alignment horizontal="center" vertical="center" wrapText="1"/>
      <protection locked="0"/>
    </xf>
    <xf numFmtId="0" fontId="3" fillId="8" borderId="25" xfId="0" applyFont="1" applyFill="1" applyBorder="1" applyAlignment="1" applyProtection="1">
      <alignment horizontal="left" vertical="center"/>
      <protection/>
    </xf>
    <xf numFmtId="0" fontId="3" fillId="8" borderId="27" xfId="0" applyFont="1" applyFill="1" applyBorder="1" applyAlignment="1" applyProtection="1">
      <alignment horizontal="left" vertical="center"/>
      <protection/>
    </xf>
    <xf numFmtId="0" fontId="3" fillId="8" borderId="26"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4" fillId="9" borderId="13" xfId="0" applyFont="1" applyFill="1" applyBorder="1" applyAlignment="1" applyProtection="1">
      <alignment horizontal="center" vertical="center" wrapText="1"/>
      <protection/>
    </xf>
    <xf numFmtId="0" fontId="12" fillId="9" borderId="13" xfId="0" applyFont="1" applyFill="1" applyBorder="1" applyAlignment="1" applyProtection="1">
      <alignment horizontal="center" vertical="center" wrapText="1"/>
      <protection/>
    </xf>
    <xf numFmtId="0" fontId="14" fillId="3" borderId="18" xfId="0" applyFont="1" applyFill="1" applyBorder="1" applyAlignment="1" applyProtection="1">
      <alignment horizontal="left" vertical="center" wrapText="1"/>
      <protection locked="0"/>
    </xf>
    <xf numFmtId="0" fontId="14" fillId="3" borderId="28" xfId="0" applyFont="1" applyFill="1" applyBorder="1" applyAlignment="1" applyProtection="1">
      <alignment horizontal="left" vertical="center" wrapText="1"/>
      <protection locked="0"/>
    </xf>
    <xf numFmtId="0" fontId="14" fillId="3" borderId="29"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protection/>
    </xf>
    <xf numFmtId="0" fontId="2" fillId="0" borderId="27"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2" fillId="0" borderId="3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0" borderId="14" xfId="0" applyFont="1" applyFill="1" applyBorder="1" applyAlignment="1" applyProtection="1">
      <alignment horizontal="center" vertical="center" wrapText="1"/>
      <protection/>
    </xf>
    <xf numFmtId="0" fontId="10" fillId="10" borderId="15" xfId="0" applyFont="1" applyFill="1" applyBorder="1" applyAlignment="1" applyProtection="1">
      <alignment horizontal="center" vertical="center" wrapText="1"/>
      <protection/>
    </xf>
    <xf numFmtId="0" fontId="10" fillId="10"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G13" sqref="G1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139" t="s">
        <v>157</v>
      </c>
      <c r="B1" s="140"/>
      <c r="C1" s="140"/>
      <c r="D1" s="140"/>
      <c r="E1" s="140"/>
      <c r="F1" s="140"/>
      <c r="G1" s="140"/>
      <c r="H1" s="141"/>
      <c r="R1" s="63"/>
      <c r="S1" s="63"/>
      <c r="T1" s="101" t="s">
        <v>1</v>
      </c>
      <c r="U1" s="102" t="s">
        <v>2</v>
      </c>
    </row>
    <row r="2" spans="1:21" s="2" customFormat="1" ht="16.2" thickBot="1">
      <c r="A2" s="155" t="s">
        <v>0</v>
      </c>
      <c r="B2" s="156"/>
      <c r="C2" s="91"/>
      <c r="D2" s="3"/>
      <c r="E2" s="3"/>
      <c r="R2" s="53"/>
      <c r="S2" s="53"/>
      <c r="T2" s="103"/>
      <c r="U2" s="103"/>
    </row>
    <row r="3" spans="1:21" s="2" customFormat="1" ht="15.6">
      <c r="A3" s="137" t="s">
        <v>151</v>
      </c>
      <c r="B3" s="6"/>
      <c r="C3" s="6"/>
      <c r="D3" s="6"/>
      <c r="E3" s="7"/>
      <c r="F3" s="7"/>
      <c r="G3" s="7"/>
      <c r="L3" s="7"/>
      <c r="R3" s="53"/>
      <c r="S3" s="53"/>
      <c r="T3" s="103"/>
      <c r="U3" s="103"/>
    </row>
    <row r="4" spans="1:21" s="2" customFormat="1" ht="15" customHeight="1">
      <c r="A4" s="8" t="s">
        <v>133</v>
      </c>
      <c r="B4" s="157" t="s">
        <v>124</v>
      </c>
      <c r="C4" s="157"/>
      <c r="D4" s="157"/>
      <c r="E4" s="158"/>
      <c r="F4" s="163" t="s">
        <v>8</v>
      </c>
      <c r="G4" s="112" t="s">
        <v>134</v>
      </c>
      <c r="H4" s="108" t="s">
        <v>125</v>
      </c>
      <c r="I4" s="108"/>
      <c r="J4" s="28"/>
      <c r="K4" s="164" t="s">
        <v>154</v>
      </c>
      <c r="L4" s="114"/>
      <c r="R4" s="53"/>
      <c r="S4" s="53"/>
      <c r="T4" s="103"/>
      <c r="U4" s="103"/>
    </row>
    <row r="5" spans="1:21" s="2" customFormat="1" ht="15" customHeight="1">
      <c r="A5" s="10" t="s">
        <v>131</v>
      </c>
      <c r="B5" s="159" t="s">
        <v>155</v>
      </c>
      <c r="C5" s="159"/>
      <c r="D5" s="159"/>
      <c r="E5" s="160"/>
      <c r="F5" s="163"/>
      <c r="G5" s="106" t="s">
        <v>146</v>
      </c>
      <c r="H5" s="107" t="s">
        <v>122</v>
      </c>
      <c r="I5" s="107"/>
      <c r="J5" s="109"/>
      <c r="K5" s="165"/>
      <c r="L5" s="114"/>
      <c r="R5" s="53"/>
      <c r="S5" s="53"/>
      <c r="T5" s="103"/>
      <c r="U5" s="103"/>
    </row>
    <row r="6" spans="1:21" s="2" customFormat="1" ht="15" customHeight="1">
      <c r="A6" s="10" t="s">
        <v>14</v>
      </c>
      <c r="B6" s="159" t="s">
        <v>15</v>
      </c>
      <c r="C6" s="159"/>
      <c r="D6" s="159"/>
      <c r="E6" s="160"/>
      <c r="F6" s="163"/>
      <c r="G6" s="106" t="s">
        <v>115</v>
      </c>
      <c r="H6" s="107" t="s">
        <v>123</v>
      </c>
      <c r="I6" s="107"/>
      <c r="J6" s="109"/>
      <c r="K6" s="165"/>
      <c r="L6" s="114"/>
      <c r="R6" s="53"/>
      <c r="S6" s="53"/>
      <c r="T6" s="103"/>
      <c r="U6" s="103"/>
    </row>
    <row r="7" spans="1:21" s="2" customFormat="1" ht="15" customHeight="1">
      <c r="A7" s="10" t="s">
        <v>132</v>
      </c>
      <c r="B7" s="159" t="s">
        <v>107</v>
      </c>
      <c r="C7" s="159"/>
      <c r="D7" s="159"/>
      <c r="E7" s="160"/>
      <c r="F7" s="163"/>
      <c r="G7" s="106" t="s">
        <v>39</v>
      </c>
      <c r="H7" s="107" t="s">
        <v>138</v>
      </c>
      <c r="I7" s="107"/>
      <c r="J7" s="109"/>
      <c r="K7" s="165"/>
      <c r="L7" s="114"/>
      <c r="R7" s="53"/>
      <c r="S7" s="53"/>
      <c r="T7" s="103"/>
      <c r="U7" s="103"/>
    </row>
    <row r="8" spans="1:21" s="2" customFormat="1" ht="15" customHeight="1">
      <c r="A8" s="10" t="s">
        <v>18</v>
      </c>
      <c r="B8" s="159" t="s">
        <v>19</v>
      </c>
      <c r="C8" s="159"/>
      <c r="D8" s="159"/>
      <c r="E8" s="160"/>
      <c r="F8" s="163"/>
      <c r="G8" s="106" t="s">
        <v>145</v>
      </c>
      <c r="H8" s="107" t="s">
        <v>126</v>
      </c>
      <c r="I8" s="107"/>
      <c r="J8" s="109"/>
      <c r="K8" s="165"/>
      <c r="L8" s="114"/>
      <c r="R8" s="53"/>
      <c r="S8" s="53"/>
      <c r="T8" s="103"/>
      <c r="U8" s="103"/>
    </row>
    <row r="9" spans="1:21" s="2" customFormat="1" ht="15" customHeight="1">
      <c r="A9" s="10" t="s">
        <v>21</v>
      </c>
      <c r="B9" s="159" t="s">
        <v>22</v>
      </c>
      <c r="C9" s="159"/>
      <c r="D9" s="159"/>
      <c r="E9" s="160"/>
      <c r="F9" s="163"/>
      <c r="G9" s="106" t="s">
        <v>135</v>
      </c>
      <c r="H9" s="107" t="s">
        <v>126</v>
      </c>
      <c r="I9" s="107"/>
      <c r="J9" s="109"/>
      <c r="K9" s="165"/>
      <c r="L9" s="114"/>
      <c r="R9" s="53"/>
      <c r="S9" s="53"/>
      <c r="T9" s="103"/>
      <c r="U9" s="103"/>
    </row>
    <row r="10" spans="1:21" s="2" customFormat="1" ht="15" customHeight="1">
      <c r="A10" s="10" t="s">
        <v>36</v>
      </c>
      <c r="B10" s="159" t="s">
        <v>108</v>
      </c>
      <c r="C10" s="159"/>
      <c r="D10" s="159"/>
      <c r="E10" s="160"/>
      <c r="F10" s="163"/>
      <c r="G10" s="113" t="s">
        <v>147</v>
      </c>
      <c r="H10" s="110" t="s">
        <v>117</v>
      </c>
      <c r="I10" s="110"/>
      <c r="J10" s="111"/>
      <c r="K10" s="166"/>
      <c r="L10" s="114"/>
      <c r="R10" s="53"/>
      <c r="S10" s="53"/>
      <c r="T10" s="103"/>
      <c r="U10" s="103"/>
    </row>
    <row r="11" spans="1:21" s="2" customFormat="1" ht="13.2">
      <c r="A11" s="10" t="s">
        <v>37</v>
      </c>
      <c r="B11" s="159" t="s">
        <v>109</v>
      </c>
      <c r="C11" s="159"/>
      <c r="D11" s="159"/>
      <c r="E11" s="160"/>
      <c r="F11" s="163"/>
      <c r="G11" s="7"/>
      <c r="R11" s="53"/>
      <c r="S11" s="53"/>
      <c r="T11" s="103"/>
      <c r="U11" s="103"/>
    </row>
    <row r="12" spans="1:21" s="2" customFormat="1" ht="13.2">
      <c r="A12" s="10" t="s">
        <v>26</v>
      </c>
      <c r="B12" s="159" t="s">
        <v>27</v>
      </c>
      <c r="C12" s="159"/>
      <c r="D12" s="159"/>
      <c r="E12" s="160"/>
      <c r="F12" s="163"/>
      <c r="G12" s="7"/>
      <c r="R12" s="53"/>
      <c r="S12" s="53"/>
      <c r="T12" s="103"/>
      <c r="U12" s="103"/>
    </row>
    <row r="13" spans="1:21" s="2" customFormat="1" ht="13.2">
      <c r="A13" s="11" t="s">
        <v>29</v>
      </c>
      <c r="B13" s="161" t="s">
        <v>30</v>
      </c>
      <c r="C13" s="161"/>
      <c r="D13" s="161"/>
      <c r="E13" s="162"/>
      <c r="F13" s="163"/>
      <c r="G13" s="7"/>
      <c r="R13" s="53"/>
      <c r="S13" s="53"/>
      <c r="T13" s="103"/>
      <c r="U13" s="103"/>
    </row>
    <row r="14" spans="1:21" s="2" customFormat="1" ht="13.2">
      <c r="A14" s="8" t="s">
        <v>118</v>
      </c>
      <c r="B14" s="157" t="s">
        <v>110</v>
      </c>
      <c r="C14" s="157"/>
      <c r="D14" s="157"/>
      <c r="E14" s="158"/>
      <c r="F14" s="163" t="s">
        <v>153</v>
      </c>
      <c r="G14" s="7"/>
      <c r="R14" s="53"/>
      <c r="S14" s="53"/>
      <c r="T14" s="103"/>
      <c r="U14" s="103"/>
    </row>
    <row r="15" spans="1:21" s="2" customFormat="1" ht="13.2">
      <c r="A15" s="10" t="s">
        <v>119</v>
      </c>
      <c r="B15" s="159" t="s">
        <v>111</v>
      </c>
      <c r="C15" s="159"/>
      <c r="D15" s="159"/>
      <c r="E15" s="160"/>
      <c r="F15" s="163"/>
      <c r="G15" s="7"/>
      <c r="R15" s="53"/>
      <c r="S15" s="53"/>
      <c r="T15" s="103"/>
      <c r="U15" s="103"/>
    </row>
    <row r="16" spans="1:21" s="2" customFormat="1" ht="13.2">
      <c r="A16" s="10" t="s">
        <v>120</v>
      </c>
      <c r="B16" s="159" t="s">
        <v>113</v>
      </c>
      <c r="C16" s="159"/>
      <c r="D16" s="159"/>
      <c r="E16" s="160"/>
      <c r="F16" s="163"/>
      <c r="G16" s="7"/>
      <c r="R16" s="53"/>
      <c r="S16" s="53"/>
      <c r="T16" s="103"/>
      <c r="U16" s="103"/>
    </row>
    <row r="17" spans="1:21" s="2" customFormat="1" ht="13.2">
      <c r="A17" s="10" t="s">
        <v>121</v>
      </c>
      <c r="B17" s="159" t="s">
        <v>112</v>
      </c>
      <c r="C17" s="159"/>
      <c r="D17" s="159"/>
      <c r="E17" s="160"/>
      <c r="F17" s="163"/>
      <c r="G17" s="7"/>
      <c r="R17" s="53"/>
      <c r="S17" s="53"/>
      <c r="T17" s="103"/>
      <c r="U17" s="103"/>
    </row>
    <row r="18" spans="1:21" s="2" customFormat="1" ht="13.2">
      <c r="A18" s="10" t="s">
        <v>32</v>
      </c>
      <c r="B18" s="159" t="s">
        <v>33</v>
      </c>
      <c r="C18" s="159"/>
      <c r="D18" s="159"/>
      <c r="E18" s="160"/>
      <c r="F18" s="163"/>
      <c r="G18" s="7"/>
      <c r="R18" s="53"/>
      <c r="S18" s="53"/>
      <c r="T18" s="103"/>
      <c r="U18" s="103"/>
    </row>
    <row r="19" spans="1:21" s="2" customFormat="1" ht="13.2">
      <c r="A19" s="11" t="s">
        <v>34</v>
      </c>
      <c r="B19" s="161" t="s">
        <v>136</v>
      </c>
      <c r="C19" s="161"/>
      <c r="D19" s="161"/>
      <c r="E19" s="162"/>
      <c r="F19" s="163"/>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3.8">
      <c r="A23" s="93"/>
      <c r="B23" s="93" t="s">
        <v>161</v>
      </c>
      <c r="C23" s="92"/>
      <c r="D23" s="92" t="s">
        <v>162</v>
      </c>
      <c r="E23" s="92" t="s">
        <v>163</v>
      </c>
      <c r="F23" s="93" t="s">
        <v>164</v>
      </c>
      <c r="G23" s="92"/>
      <c r="H23" s="92"/>
      <c r="I23" s="92"/>
      <c r="J23" s="92" t="s">
        <v>165</v>
      </c>
      <c r="K23" s="93">
        <v>578243</v>
      </c>
      <c r="L23" s="93">
        <v>6423144</v>
      </c>
      <c r="M23" s="93">
        <v>578169</v>
      </c>
      <c r="N23" s="93">
        <v>6423056</v>
      </c>
      <c r="O23" s="92">
        <v>6.5</v>
      </c>
      <c r="P23" s="92">
        <v>110</v>
      </c>
      <c r="Q23" s="96"/>
      <c r="R23" s="96"/>
      <c r="S23" s="96"/>
      <c r="T23" s="97"/>
      <c r="U23" s="97"/>
      <c r="V23" s="97"/>
    </row>
    <row r="24" spans="1:22" s="94" customFormat="1" ht="13.8">
      <c r="A24" s="59" t="s">
        <v>49</v>
      </c>
      <c r="B24" s="59" t="s">
        <v>148</v>
      </c>
      <c r="C24" s="59" t="s">
        <v>49</v>
      </c>
      <c r="D24" s="58" t="s">
        <v>35</v>
      </c>
      <c r="E24" s="58" t="s">
        <v>35</v>
      </c>
      <c r="F24" s="59" t="s">
        <v>49</v>
      </c>
      <c r="G24" s="59" t="s">
        <v>148</v>
      </c>
      <c r="H24" s="118"/>
      <c r="I24" s="118"/>
      <c r="J24" s="118"/>
      <c r="M24" s="95"/>
      <c r="N24" s="96"/>
      <c r="O24" s="96"/>
      <c r="P24" s="96"/>
      <c r="Q24" s="96"/>
      <c r="R24" s="96"/>
      <c r="S24" s="96"/>
      <c r="T24" s="97"/>
      <c r="U24" s="97"/>
      <c r="V24" s="97"/>
    </row>
    <row r="25" spans="1:22" s="94" customFormat="1" ht="13.8">
      <c r="A25" s="60" t="s">
        <v>134</v>
      </c>
      <c r="B25" s="60" t="s">
        <v>114</v>
      </c>
      <c r="C25" s="60" t="s">
        <v>115</v>
      </c>
      <c r="D25" s="60" t="s">
        <v>39</v>
      </c>
      <c r="E25" s="60" t="s">
        <v>145</v>
      </c>
      <c r="F25" s="60" t="s">
        <v>135</v>
      </c>
      <c r="G25" s="60" t="s">
        <v>116</v>
      </c>
      <c r="H25" s="118"/>
      <c r="I25" s="118"/>
      <c r="J25" s="118"/>
      <c r="M25" s="95"/>
      <c r="N25" s="96"/>
      <c r="O25" s="96"/>
      <c r="P25" s="96"/>
      <c r="Q25" s="96"/>
      <c r="R25" s="96"/>
      <c r="S25" s="96"/>
      <c r="T25" s="97"/>
      <c r="U25" s="97"/>
      <c r="V25" s="97"/>
    </row>
    <row r="26" spans="1:22" s="94" customFormat="1" ht="13.8">
      <c r="A26" s="115"/>
      <c r="B26" s="115"/>
      <c r="C26" s="115"/>
      <c r="D26" s="116" t="s">
        <v>166</v>
      </c>
      <c r="E26" s="138" t="s">
        <v>158</v>
      </c>
      <c r="F26" s="115"/>
      <c r="G26" s="117" t="s">
        <v>167</v>
      </c>
      <c r="H26" s="64"/>
      <c r="I26" s="64"/>
      <c r="J26" s="64"/>
      <c r="M26" s="95"/>
      <c r="N26" s="96"/>
      <c r="O26" s="96"/>
      <c r="P26" s="96"/>
      <c r="Q26" s="96"/>
      <c r="R26" s="96"/>
      <c r="S26" s="96"/>
      <c r="T26" s="97"/>
      <c r="U26" s="97"/>
      <c r="V26" s="97"/>
    </row>
    <row r="27" spans="1:22" s="94" customFormat="1" ht="13.8">
      <c r="A27" s="119"/>
      <c r="B27" s="119"/>
      <c r="C27" s="119"/>
      <c r="D27" s="120"/>
      <c r="E27" s="119"/>
      <c r="F27" s="119"/>
      <c r="G27" s="119"/>
      <c r="H27" s="118"/>
      <c r="I27" s="118"/>
      <c r="J27" s="118"/>
      <c r="M27" s="95"/>
      <c r="N27" s="96"/>
      <c r="O27" s="96"/>
      <c r="P27" s="96"/>
      <c r="Q27" s="96"/>
      <c r="R27" s="96"/>
      <c r="S27" s="96"/>
      <c r="T27" s="97"/>
      <c r="U27" s="97"/>
      <c r="V27" s="97"/>
    </row>
    <row r="28" spans="1:22" s="94" customFormat="1" ht="15" thickBot="1">
      <c r="A28" s="118"/>
      <c r="B28" s="118"/>
      <c r="C28" s="118"/>
      <c r="D28" s="121"/>
      <c r="E28" s="118"/>
      <c r="F28" s="118"/>
      <c r="G28" s="118"/>
      <c r="H28" s="118"/>
      <c r="I28" s="118"/>
      <c r="J28" s="118"/>
      <c r="M28" s="95"/>
      <c r="N28" s="96"/>
      <c r="O28" s="96"/>
      <c r="P28" s="96"/>
      <c r="Q28" s="96"/>
      <c r="R28" s="96"/>
      <c r="S28" s="96"/>
      <c r="T28" s="97"/>
      <c r="U28" s="97"/>
      <c r="V28" s="97"/>
    </row>
    <row r="29" spans="1:21" ht="16.2" thickBot="1">
      <c r="A29" s="104" t="s">
        <v>152</v>
      </c>
      <c r="B29" s="105"/>
      <c r="C29" s="10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132" t="s">
        <v>38</v>
      </c>
      <c r="C31" s="9"/>
      <c r="D31" s="9"/>
      <c r="E31" s="20"/>
      <c r="H31" s="17"/>
      <c r="I31" s="22"/>
      <c r="J31" s="23"/>
      <c r="K31" s="2"/>
      <c r="L31" s="2"/>
      <c r="M31" s="2"/>
      <c r="P31" s="1"/>
      <c r="T31" s="66"/>
      <c r="U31" s="65"/>
    </row>
    <row r="32" spans="1:22" ht="13.5" customHeight="1" thickBot="1">
      <c r="A32" s="10" t="s">
        <v>14</v>
      </c>
      <c r="B32" s="128" t="s">
        <v>15</v>
      </c>
      <c r="C32" s="6"/>
      <c r="D32" s="6"/>
      <c r="E32" s="21"/>
      <c r="F32" s="19"/>
      <c r="H32" s="104" t="s">
        <v>43</v>
      </c>
      <c r="I32" s="126"/>
      <c r="J32" s="126"/>
      <c r="K32" s="105"/>
      <c r="L32" s="127"/>
      <c r="T32" s="66"/>
      <c r="U32" s="65"/>
      <c r="V32" s="65"/>
    </row>
    <row r="33" spans="1:21" ht="15">
      <c r="A33" s="10" t="s">
        <v>127</v>
      </c>
      <c r="B33" s="128" t="s">
        <v>128</v>
      </c>
      <c r="C33" s="6"/>
      <c r="D33" s="6"/>
      <c r="E33" s="21"/>
      <c r="G33" s="22"/>
      <c r="H33" s="23"/>
      <c r="I33" s="2"/>
      <c r="J33" s="2"/>
      <c r="T33" s="66"/>
      <c r="U33" s="65"/>
    </row>
    <row r="34" spans="1:20" ht="15">
      <c r="A34" s="10" t="s">
        <v>39</v>
      </c>
      <c r="B34" s="12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135"/>
      <c r="B37" s="83"/>
      <c r="C37" s="135"/>
      <c r="D37" s="135"/>
      <c r="E37" s="13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05060950</v>
      </c>
      <c r="B39" s="98">
        <f>C23</f>
        <v>0</v>
      </c>
      <c r="C39" s="98" t="str">
        <f>D23</f>
        <v>La Borrèze à Souillac</v>
      </c>
      <c r="D39" s="99" t="str">
        <f>D26</f>
        <v>12/07/2022</v>
      </c>
      <c r="E39" s="14">
        <v>5.2</v>
      </c>
      <c r="F39" s="33" t="s">
        <v>52</v>
      </c>
      <c r="G39" s="34" t="s">
        <v>3</v>
      </c>
      <c r="H39" s="69">
        <v>4</v>
      </c>
      <c r="I39" s="69"/>
      <c r="R39" s="31"/>
      <c r="S39" s="31"/>
      <c r="T39" s="18"/>
    </row>
    <row r="40" spans="1:20" ht="15">
      <c r="A40" s="13" t="s">
        <v>53</v>
      </c>
      <c r="B40" s="36"/>
      <c r="C40" s="36"/>
      <c r="D40" s="37"/>
      <c r="E40" s="36"/>
      <c r="F40" s="33" t="s">
        <v>54</v>
      </c>
      <c r="G40" s="34" t="s">
        <v>6</v>
      </c>
      <c r="H40" s="35">
        <v>0</v>
      </c>
      <c r="I40" s="69"/>
      <c r="R40" s="31"/>
      <c r="S40" s="31"/>
      <c r="T40" s="18"/>
    </row>
    <row r="41" spans="1:20" ht="15">
      <c r="A41" s="145"/>
      <c r="B41" s="146"/>
      <c r="C41" s="146"/>
      <c r="D41" s="146"/>
      <c r="E41" s="147"/>
      <c r="F41" s="33" t="s">
        <v>55</v>
      </c>
      <c r="G41" s="34" t="s">
        <v>9</v>
      </c>
      <c r="H41" s="35">
        <v>2</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64</v>
      </c>
      <c r="I43" s="69"/>
      <c r="O43" s="2"/>
      <c r="R43" s="31"/>
      <c r="S43" s="31"/>
      <c r="T43" s="18"/>
    </row>
    <row r="44" spans="1:20" ht="15">
      <c r="A44" s="36"/>
      <c r="B44" s="36"/>
      <c r="C44" s="36"/>
      <c r="D44" s="37"/>
      <c r="E44" s="36"/>
      <c r="F44" s="33" t="s">
        <v>58</v>
      </c>
      <c r="G44" s="34" t="s">
        <v>17</v>
      </c>
      <c r="H44" s="35">
        <v>11</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c r="O48" s="16"/>
    </row>
    <row r="49" spans="1:19" s="2" customFormat="1" ht="15">
      <c r="A49" s="36"/>
      <c r="B49" s="36"/>
      <c r="C49" s="36"/>
      <c r="D49" s="37"/>
      <c r="E49" s="36"/>
      <c r="F49" s="33" t="s">
        <v>63</v>
      </c>
      <c r="G49" s="34" t="s">
        <v>28</v>
      </c>
      <c r="H49" s="35">
        <v>4</v>
      </c>
      <c r="I49" s="69"/>
      <c r="M49" s="16"/>
      <c r="N49" s="16"/>
      <c r="O49" s="16"/>
      <c r="P49" s="16"/>
      <c r="Q49" s="16"/>
      <c r="R49" s="31"/>
      <c r="S49" s="31"/>
    </row>
    <row r="50" spans="1:19" s="2" customFormat="1" ht="15">
      <c r="A50" s="36"/>
      <c r="B50" s="36"/>
      <c r="C50" s="36"/>
      <c r="D50" s="37"/>
      <c r="E50" s="36"/>
      <c r="F50" s="86" t="s">
        <v>64</v>
      </c>
      <c r="G50" s="87" t="s">
        <v>31</v>
      </c>
      <c r="H50" s="88">
        <v>10</v>
      </c>
      <c r="I50" s="69"/>
      <c r="M50" s="16"/>
      <c r="N50" s="16"/>
      <c r="O50" s="16"/>
      <c r="P50" s="16"/>
      <c r="Q50" s="16"/>
      <c r="R50" s="31"/>
      <c r="S50" s="31"/>
    </row>
    <row r="51" spans="1:19" s="2" customFormat="1" ht="16.2" thickBot="1">
      <c r="A51" s="1"/>
      <c r="B51" s="1"/>
      <c r="C51" s="1"/>
      <c r="D51" s="1"/>
      <c r="E51" s="1"/>
      <c r="F51" s="153" t="s">
        <v>65</v>
      </c>
      <c r="G51" s="154"/>
      <c r="H51" s="89">
        <f>SUM(H39:H50)/100</f>
        <v>1</v>
      </c>
      <c r="N51" s="16"/>
      <c r="O51" s="16"/>
      <c r="P51" s="16"/>
      <c r="Q51" s="16"/>
      <c r="R51" s="31"/>
      <c r="S51" s="31"/>
    </row>
    <row r="52" spans="1:20" s="2" customFormat="1" ht="16.2" thickBot="1">
      <c r="A52" s="148" t="s">
        <v>66</v>
      </c>
      <c r="B52" s="149"/>
      <c r="C52" s="149"/>
      <c r="D52" s="149"/>
      <c r="E52" s="15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132" t="s">
        <v>67</v>
      </c>
      <c r="C55" s="9"/>
      <c r="D55" s="9"/>
      <c r="E55" s="9"/>
      <c r="F55" s="20"/>
      <c r="G55" s="4"/>
      <c r="J55" s="42"/>
      <c r="T55" s="31"/>
    </row>
    <row r="56" spans="1:20" ht="15">
      <c r="A56" s="10" t="s">
        <v>68</v>
      </c>
      <c r="B56" s="128" t="s">
        <v>67</v>
      </c>
      <c r="C56" s="6"/>
      <c r="D56" s="6"/>
      <c r="E56" s="6"/>
      <c r="F56" s="21"/>
      <c r="G56" s="4"/>
      <c r="H56" s="68" t="s">
        <v>5</v>
      </c>
      <c r="J56" s="42"/>
      <c r="T56" s="31"/>
    </row>
    <row r="57" spans="1:20" ht="15">
      <c r="A57" s="10" t="s">
        <v>137</v>
      </c>
      <c r="B57" s="128" t="s">
        <v>69</v>
      </c>
      <c r="C57" s="6"/>
      <c r="D57" s="6"/>
      <c r="E57" s="6"/>
      <c r="F57" s="21"/>
      <c r="G57" s="4"/>
      <c r="H57" s="43" t="s">
        <v>70</v>
      </c>
      <c r="I57" s="43" t="s">
        <v>51</v>
      </c>
      <c r="J57" s="43" t="s">
        <v>71</v>
      </c>
      <c r="T57" s="31"/>
    </row>
    <row r="58" spans="1:20" ht="15">
      <c r="A58" s="10" t="s">
        <v>72</v>
      </c>
      <c r="B58" s="128" t="s">
        <v>73</v>
      </c>
      <c r="C58" s="6"/>
      <c r="D58" s="6"/>
      <c r="E58" s="6"/>
      <c r="F58" s="21"/>
      <c r="G58" s="4"/>
      <c r="H58" s="44" t="s">
        <v>74</v>
      </c>
      <c r="I58" s="44" t="s">
        <v>13</v>
      </c>
      <c r="J58" s="44" t="s">
        <v>75</v>
      </c>
      <c r="T58" s="31"/>
    </row>
    <row r="59" spans="1:20" ht="15">
      <c r="A59" s="10" t="s">
        <v>76</v>
      </c>
      <c r="B59" s="128" t="s">
        <v>77</v>
      </c>
      <c r="C59" s="6"/>
      <c r="D59" s="6"/>
      <c r="E59" s="6"/>
      <c r="F59" s="21"/>
      <c r="G59" s="4"/>
      <c r="H59" s="45" t="s">
        <v>78</v>
      </c>
      <c r="I59" s="45" t="s">
        <v>4</v>
      </c>
      <c r="J59" s="45" t="s">
        <v>79</v>
      </c>
      <c r="T59" s="31"/>
    </row>
    <row r="60" spans="1:20" ht="15">
      <c r="A60" s="10" t="s">
        <v>80</v>
      </c>
      <c r="B60" s="128" t="s">
        <v>81</v>
      </c>
      <c r="C60" s="6"/>
      <c r="D60" s="6"/>
      <c r="E60" s="6"/>
      <c r="F60" s="21"/>
      <c r="G60" s="4"/>
      <c r="H60" s="45" t="s">
        <v>82</v>
      </c>
      <c r="I60" s="45" t="s">
        <v>7</v>
      </c>
      <c r="J60" s="45" t="s">
        <v>83</v>
      </c>
      <c r="T60" s="31"/>
    </row>
    <row r="61" spans="1:20" ht="15">
      <c r="A61" s="10" t="s">
        <v>84</v>
      </c>
      <c r="B61" s="128" t="s">
        <v>85</v>
      </c>
      <c r="C61" s="6"/>
      <c r="D61" s="6"/>
      <c r="E61" s="6"/>
      <c r="F61" s="21"/>
      <c r="G61" s="46"/>
      <c r="H61" s="47" t="s">
        <v>86</v>
      </c>
      <c r="I61" s="47" t="s">
        <v>10</v>
      </c>
      <c r="J61" s="47" t="s">
        <v>87</v>
      </c>
      <c r="O61" s="17"/>
      <c r="P61" s="17"/>
      <c r="Q61" s="17"/>
      <c r="R61" s="17"/>
      <c r="S61" s="17"/>
      <c r="T61" s="17"/>
    </row>
    <row r="62" spans="1:20" ht="15">
      <c r="A62" s="11" t="s">
        <v>88</v>
      </c>
      <c r="B62" s="130" t="s">
        <v>89</v>
      </c>
      <c r="C62" s="48"/>
      <c r="D62" s="48"/>
      <c r="E62" s="12"/>
      <c r="F62" s="25"/>
      <c r="G62" s="46"/>
      <c r="H62" s="17"/>
      <c r="T62" s="31"/>
    </row>
    <row r="63" spans="5:20" ht="15">
      <c r="E63" s="49"/>
      <c r="F63" s="16"/>
      <c r="H63" s="17"/>
      <c r="T63" s="31"/>
    </row>
    <row r="64" spans="1:20" ht="15">
      <c r="A64" s="136"/>
      <c r="B64" s="136"/>
      <c r="C64" s="13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05060950</v>
      </c>
      <c r="B66" s="100" t="str">
        <f>D26</f>
        <v>12/07/2022</v>
      </c>
      <c r="C66" s="74" t="s">
        <v>91</v>
      </c>
      <c r="D66" s="69" t="s">
        <v>3</v>
      </c>
      <c r="E66" s="69" t="s">
        <v>7</v>
      </c>
      <c r="F66" s="69" t="s">
        <v>168</v>
      </c>
      <c r="G66" s="69">
        <v>10</v>
      </c>
      <c r="H66" s="69"/>
      <c r="I66" s="69"/>
      <c r="J66" s="69"/>
      <c r="K66" s="69">
        <v>0</v>
      </c>
      <c r="T66" s="31"/>
    </row>
    <row r="67" spans="1:20" ht="15">
      <c r="A67" s="50" t="str">
        <f>+A$66</f>
        <v>05060950</v>
      </c>
      <c r="B67" s="51" t="str">
        <f>+B$66</f>
        <v>12/07/2022</v>
      </c>
      <c r="C67" s="74" t="s">
        <v>92</v>
      </c>
      <c r="D67" s="69" t="s">
        <v>9</v>
      </c>
      <c r="E67" s="69" t="s">
        <v>13</v>
      </c>
      <c r="F67" s="69" t="s">
        <v>168</v>
      </c>
      <c r="G67" s="35">
        <v>20</v>
      </c>
      <c r="H67" s="69"/>
      <c r="I67" s="69"/>
      <c r="J67" s="35"/>
      <c r="K67" s="69">
        <v>0</v>
      </c>
      <c r="T67" s="31"/>
    </row>
    <row r="68" spans="1:20" ht="15">
      <c r="A68" s="50" t="str">
        <f aca="true" t="shared" si="0" ref="A68:B77">+A$66</f>
        <v>05060950</v>
      </c>
      <c r="B68" s="51" t="str">
        <f t="shared" si="0"/>
        <v>12/07/2022</v>
      </c>
      <c r="C68" s="74" t="s">
        <v>93</v>
      </c>
      <c r="D68" s="69" t="s">
        <v>12</v>
      </c>
      <c r="E68" s="69" t="s">
        <v>4</v>
      </c>
      <c r="F68" s="69" t="s">
        <v>168</v>
      </c>
      <c r="G68" s="35">
        <v>10</v>
      </c>
      <c r="H68" s="69" t="s">
        <v>169</v>
      </c>
      <c r="I68" s="69"/>
      <c r="J68" s="35"/>
      <c r="K68" s="69">
        <v>0</v>
      </c>
      <c r="T68" s="31"/>
    </row>
    <row r="69" spans="1:20" ht="15">
      <c r="A69" s="50" t="str">
        <f t="shared" si="0"/>
        <v>05060950</v>
      </c>
      <c r="B69" s="51" t="str">
        <f t="shared" si="0"/>
        <v>12/07/2022</v>
      </c>
      <c r="C69" s="74" t="s">
        <v>94</v>
      </c>
      <c r="D69" s="69" t="s">
        <v>25</v>
      </c>
      <c r="E69" s="69" t="s">
        <v>13</v>
      </c>
      <c r="F69" s="69" t="s">
        <v>168</v>
      </c>
      <c r="G69" s="35">
        <v>10</v>
      </c>
      <c r="H69" s="69" t="s">
        <v>169</v>
      </c>
      <c r="I69" s="69"/>
      <c r="J69" s="35"/>
      <c r="K69" s="69">
        <v>0</v>
      </c>
      <c r="T69" s="31"/>
    </row>
    <row r="70" spans="1:20" ht="15">
      <c r="A70" s="50" t="str">
        <f t="shared" si="0"/>
        <v>05060950</v>
      </c>
      <c r="B70" s="51" t="str">
        <f t="shared" si="0"/>
        <v>12/07/2022</v>
      </c>
      <c r="C70" s="74" t="s">
        <v>95</v>
      </c>
      <c r="D70" s="69" t="s">
        <v>16</v>
      </c>
      <c r="E70" s="69" t="s">
        <v>7</v>
      </c>
      <c r="F70" s="69" t="s">
        <v>159</v>
      </c>
      <c r="G70" s="35">
        <v>15</v>
      </c>
      <c r="H70" s="69" t="s">
        <v>170</v>
      </c>
      <c r="I70" s="69"/>
      <c r="J70" s="35" t="s">
        <v>171</v>
      </c>
      <c r="K70" s="69">
        <v>2</v>
      </c>
      <c r="T70" s="31"/>
    </row>
    <row r="71" spans="1:20" ht="15">
      <c r="A71" s="50" t="str">
        <f t="shared" si="0"/>
        <v>05060950</v>
      </c>
      <c r="B71" s="51" t="str">
        <f t="shared" si="0"/>
        <v>12/07/2022</v>
      </c>
      <c r="C71" s="74" t="s">
        <v>96</v>
      </c>
      <c r="D71" s="69" t="s">
        <v>17</v>
      </c>
      <c r="E71" s="69" t="s">
        <v>4</v>
      </c>
      <c r="F71" s="69" t="s">
        <v>159</v>
      </c>
      <c r="G71" s="35">
        <v>15</v>
      </c>
      <c r="H71" s="69" t="s">
        <v>172</v>
      </c>
      <c r="I71" s="69"/>
      <c r="J71" s="35" t="s">
        <v>171</v>
      </c>
      <c r="K71" s="69">
        <v>3</v>
      </c>
      <c r="T71" s="31"/>
    </row>
    <row r="72" spans="1:20" ht="15">
      <c r="A72" s="50" t="str">
        <f t="shared" si="0"/>
        <v>05060950</v>
      </c>
      <c r="B72" s="51" t="str">
        <f t="shared" si="0"/>
        <v>12/07/2022</v>
      </c>
      <c r="C72" s="74" t="s">
        <v>97</v>
      </c>
      <c r="D72" s="69" t="s">
        <v>31</v>
      </c>
      <c r="E72" s="69" t="s">
        <v>7</v>
      </c>
      <c r="F72" s="69" t="s">
        <v>159</v>
      </c>
      <c r="G72" s="35">
        <v>5</v>
      </c>
      <c r="H72" s="69"/>
      <c r="I72" s="69"/>
      <c r="J72" s="35" t="s">
        <v>171</v>
      </c>
      <c r="K72" s="69">
        <v>3</v>
      </c>
      <c r="T72" s="31"/>
    </row>
    <row r="73" spans="1:20" ht="15">
      <c r="A73" s="50" t="str">
        <f t="shared" si="0"/>
        <v>05060950</v>
      </c>
      <c r="B73" s="51" t="str">
        <f t="shared" si="0"/>
        <v>12/07/2022</v>
      </c>
      <c r="C73" s="74" t="s">
        <v>98</v>
      </c>
      <c r="D73" s="69" t="s">
        <v>16</v>
      </c>
      <c r="E73" s="69" t="s">
        <v>4</v>
      </c>
      <c r="F73" s="69" t="s">
        <v>159</v>
      </c>
      <c r="G73" s="35">
        <v>30</v>
      </c>
      <c r="H73" s="69" t="s">
        <v>170</v>
      </c>
      <c r="I73" s="69"/>
      <c r="J73" s="35" t="s">
        <v>171</v>
      </c>
      <c r="K73" s="69">
        <v>2</v>
      </c>
      <c r="T73" s="31"/>
    </row>
    <row r="74" spans="1:20" ht="15">
      <c r="A74" s="50" t="str">
        <f t="shared" si="0"/>
        <v>05060950</v>
      </c>
      <c r="B74" s="51" t="str">
        <f t="shared" si="0"/>
        <v>12/07/2022</v>
      </c>
      <c r="C74" s="74" t="s">
        <v>99</v>
      </c>
      <c r="D74" s="69" t="s">
        <v>16</v>
      </c>
      <c r="E74" s="69" t="s">
        <v>13</v>
      </c>
      <c r="F74" s="69" t="s">
        <v>160</v>
      </c>
      <c r="G74" s="35">
        <v>20</v>
      </c>
      <c r="H74" s="69" t="s">
        <v>170</v>
      </c>
      <c r="I74" s="69"/>
      <c r="J74" s="35"/>
      <c r="K74" s="69">
        <v>0</v>
      </c>
      <c r="T74" s="31"/>
    </row>
    <row r="75" spans="1:20" ht="15">
      <c r="A75" s="50" t="str">
        <f t="shared" si="0"/>
        <v>05060950</v>
      </c>
      <c r="B75" s="51" t="str">
        <f t="shared" si="0"/>
        <v>12/07/2022</v>
      </c>
      <c r="C75" s="74" t="s">
        <v>100</v>
      </c>
      <c r="D75" s="69" t="s">
        <v>16</v>
      </c>
      <c r="E75" s="69" t="s">
        <v>7</v>
      </c>
      <c r="F75" s="69" t="s">
        <v>160</v>
      </c>
      <c r="G75" s="35">
        <v>35</v>
      </c>
      <c r="H75" s="69" t="s">
        <v>170</v>
      </c>
      <c r="I75" s="69"/>
      <c r="J75" s="35" t="s">
        <v>171</v>
      </c>
      <c r="K75" s="69">
        <v>2</v>
      </c>
      <c r="T75" s="31"/>
    </row>
    <row r="76" spans="1:20" ht="15">
      <c r="A76" s="50" t="str">
        <f t="shared" si="0"/>
        <v>05060950</v>
      </c>
      <c r="B76" s="51" t="str">
        <f t="shared" si="0"/>
        <v>12/07/2022</v>
      </c>
      <c r="C76" s="74" t="s">
        <v>101</v>
      </c>
      <c r="D76" s="69" t="s">
        <v>16</v>
      </c>
      <c r="E76" s="69" t="s">
        <v>4</v>
      </c>
      <c r="F76" s="69" t="s">
        <v>160</v>
      </c>
      <c r="G76" s="35">
        <v>25</v>
      </c>
      <c r="H76" s="69" t="s">
        <v>170</v>
      </c>
      <c r="I76" s="69"/>
      <c r="J76" s="35" t="s">
        <v>171</v>
      </c>
      <c r="K76" s="69">
        <v>2</v>
      </c>
      <c r="T76" s="31"/>
    </row>
    <row r="77" spans="1:20" ht="15">
      <c r="A77" s="50" t="str">
        <f t="shared" si="0"/>
        <v>05060950</v>
      </c>
      <c r="B77" s="51" t="str">
        <f t="shared" si="0"/>
        <v>12/07/2022</v>
      </c>
      <c r="C77" s="74" t="s">
        <v>102</v>
      </c>
      <c r="D77" s="69" t="s">
        <v>16</v>
      </c>
      <c r="E77" s="69" t="s">
        <v>13</v>
      </c>
      <c r="F77" s="69" t="s">
        <v>160</v>
      </c>
      <c r="G77" s="35">
        <v>25</v>
      </c>
      <c r="H77" s="69" t="s">
        <v>170</v>
      </c>
      <c r="I77" s="69"/>
      <c r="J77" s="35" t="s">
        <v>171</v>
      </c>
      <c r="K77" s="69">
        <v>1</v>
      </c>
      <c r="T77" s="31"/>
    </row>
    <row r="78" spans="1:20" s="85" customFormat="1" ht="15" thickBot="1">
      <c r="A78" s="81"/>
      <c r="B78" s="82"/>
      <c r="C78" s="83"/>
      <c r="D78" s="122"/>
      <c r="E78" s="122"/>
      <c r="F78" s="122"/>
      <c r="G78" s="123"/>
      <c r="H78" s="123"/>
      <c r="I78" s="123"/>
      <c r="J78" s="123"/>
      <c r="K78" s="123"/>
      <c r="L78" s="16"/>
      <c r="M78" s="16"/>
      <c r="N78" s="16"/>
      <c r="O78" s="16"/>
      <c r="P78" s="16"/>
      <c r="Q78" s="16"/>
      <c r="R78" s="16"/>
      <c r="S78" s="16"/>
      <c r="T78" s="84"/>
    </row>
    <row r="79" spans="1:20" ht="16.2" thickBot="1">
      <c r="A79" s="151" t="s">
        <v>103</v>
      </c>
      <c r="B79" s="152"/>
      <c r="C79" s="1"/>
      <c r="D79" s="1"/>
      <c r="E79" s="1"/>
      <c r="F79" s="1"/>
      <c r="G79" s="2"/>
      <c r="H79" s="2"/>
      <c r="I79" s="2"/>
      <c r="T79" s="31"/>
    </row>
    <row r="80" spans="1:20" ht="15">
      <c r="A80" s="7"/>
      <c r="B80" s="2"/>
      <c r="C80" s="2"/>
      <c r="D80" s="2"/>
      <c r="E80" s="2"/>
      <c r="F80" s="2"/>
      <c r="G80" s="2"/>
      <c r="H80" s="2"/>
      <c r="I80" s="2"/>
      <c r="T80" s="31"/>
    </row>
    <row r="81" spans="1:20" ht="15">
      <c r="A81" s="5" t="s">
        <v>151</v>
      </c>
      <c r="B81" s="19"/>
      <c r="C81" s="19"/>
      <c r="D81" s="3"/>
      <c r="E81" s="3"/>
      <c r="F81" s="3"/>
      <c r="G81" s="2"/>
      <c r="H81" s="2"/>
      <c r="I81" s="2"/>
      <c r="T81" s="31"/>
    </row>
    <row r="82" spans="1:20" ht="15">
      <c r="A82" s="78" t="s">
        <v>130</v>
      </c>
      <c r="B82" s="132" t="s">
        <v>104</v>
      </c>
      <c r="C82" s="52"/>
      <c r="D82" s="133"/>
      <c r="E82" s="3"/>
      <c r="F82" s="2"/>
      <c r="G82" s="53"/>
      <c r="H82" s="2"/>
      <c r="I82" s="2"/>
      <c r="T82" s="31"/>
    </row>
    <row r="83" spans="1:20" ht="15">
      <c r="A83" s="79" t="s">
        <v>139</v>
      </c>
      <c r="B83" s="5" t="s">
        <v>105</v>
      </c>
      <c r="C83" s="54"/>
      <c r="D83" s="129"/>
      <c r="E83" s="3"/>
      <c r="F83" s="18"/>
      <c r="G83" s="53"/>
      <c r="H83" s="2"/>
      <c r="I83" s="2"/>
      <c r="T83" s="31"/>
    </row>
    <row r="84" spans="1:20" ht="15">
      <c r="A84" s="80" t="s">
        <v>140</v>
      </c>
      <c r="B84" s="130" t="s">
        <v>106</v>
      </c>
      <c r="C84" s="48"/>
      <c r="D84" s="131"/>
      <c r="E84" s="3"/>
      <c r="F84" s="18"/>
      <c r="G84" s="53"/>
      <c r="H84" s="2"/>
      <c r="I84" s="2"/>
      <c r="T84" s="31"/>
    </row>
    <row r="85" spans="1:20" ht="15">
      <c r="A85" s="2"/>
      <c r="B85" s="2"/>
      <c r="C85" s="2"/>
      <c r="D85" s="2"/>
      <c r="E85" s="2"/>
      <c r="F85" s="18"/>
      <c r="G85" s="2"/>
      <c r="H85" s="2"/>
      <c r="I85" s="2"/>
      <c r="T85" s="31"/>
    </row>
    <row r="86" spans="1:20" ht="43.5" customHeight="1">
      <c r="A86" s="136"/>
      <c r="B86" s="136"/>
      <c r="C86" s="59" t="s">
        <v>49</v>
      </c>
      <c r="D86" s="58" t="s">
        <v>150</v>
      </c>
      <c r="E86" s="142" t="s">
        <v>149</v>
      </c>
      <c r="F86" s="142"/>
      <c r="G86" s="142"/>
      <c r="H86" s="143" t="s">
        <v>156</v>
      </c>
      <c r="I86" s="144"/>
      <c r="J86" s="144"/>
      <c r="K86" s="144"/>
      <c r="L86" s="144"/>
      <c r="M86" s="144"/>
      <c r="N86" s="144"/>
      <c r="O86" s="144"/>
      <c r="P86" s="144"/>
      <c r="Q86" s="144"/>
      <c r="R86" s="144"/>
      <c r="S86" s="144"/>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124" t="str">
        <f>B23</f>
        <v>05060950</v>
      </c>
      <c r="B88" s="125" t="str">
        <f>D26</f>
        <v>12/07/2022</v>
      </c>
      <c r="C88" s="35" t="s">
        <v>173</v>
      </c>
      <c r="D88" s="90" t="s">
        <v>174</v>
      </c>
      <c r="E88" s="35">
        <v>1</v>
      </c>
      <c r="F88" s="35">
        <v>1</v>
      </c>
      <c r="G88" s="35">
        <v>0</v>
      </c>
      <c r="H88" s="35"/>
      <c r="I88" s="35"/>
      <c r="J88" s="35"/>
      <c r="K88" s="35"/>
      <c r="L88" s="35"/>
      <c r="M88" s="35"/>
      <c r="N88" s="35"/>
      <c r="O88" s="35"/>
      <c r="P88" s="35"/>
      <c r="Q88" s="35"/>
      <c r="R88" s="35"/>
      <c r="S88" s="35"/>
      <c r="T88" s="31"/>
    </row>
    <row r="89" spans="1:20" ht="15">
      <c r="A89" s="50" t="str">
        <f>+A$88</f>
        <v>05060950</v>
      </c>
      <c r="B89" s="51" t="str">
        <f>+B$88</f>
        <v>12/07/2022</v>
      </c>
      <c r="C89" s="35" t="s">
        <v>175</v>
      </c>
      <c r="D89" s="90" t="s">
        <v>176</v>
      </c>
      <c r="E89" s="35">
        <v>4</v>
      </c>
      <c r="F89" s="35">
        <v>3</v>
      </c>
      <c r="G89" s="35">
        <v>6</v>
      </c>
      <c r="H89" s="35"/>
      <c r="I89" s="35"/>
      <c r="J89" s="35"/>
      <c r="K89" s="35"/>
      <c r="L89" s="35"/>
      <c r="M89" s="35"/>
      <c r="N89" s="35"/>
      <c r="O89" s="35"/>
      <c r="P89" s="35"/>
      <c r="Q89" s="35"/>
      <c r="R89" s="35"/>
      <c r="S89" s="35"/>
      <c r="T89" s="31"/>
    </row>
    <row r="90" spans="1:20" ht="15">
      <c r="A90" s="50" t="str">
        <f aca="true" t="shared" si="1" ref="A90:B121">+A$88</f>
        <v>05060950</v>
      </c>
      <c r="B90" s="51" t="str">
        <f t="shared" si="1"/>
        <v>12/07/2022</v>
      </c>
      <c r="C90" s="35" t="s">
        <v>177</v>
      </c>
      <c r="D90" s="90" t="s">
        <v>178</v>
      </c>
      <c r="E90" s="35">
        <v>3</v>
      </c>
      <c r="F90" s="35">
        <v>8</v>
      </c>
      <c r="G90" s="35">
        <v>52</v>
      </c>
      <c r="H90" s="35"/>
      <c r="I90" s="35"/>
      <c r="J90" s="35"/>
      <c r="K90" s="35"/>
      <c r="L90" s="35"/>
      <c r="M90" s="35"/>
      <c r="N90" s="35"/>
      <c r="O90" s="35"/>
      <c r="P90" s="35"/>
      <c r="Q90" s="35"/>
      <c r="R90" s="35"/>
      <c r="S90" s="35"/>
      <c r="T90" s="31"/>
    </row>
    <row r="91" spans="1:20" ht="15">
      <c r="A91" s="50" t="str">
        <f t="shared" si="1"/>
        <v>05060950</v>
      </c>
      <c r="B91" s="51" t="str">
        <f t="shared" si="1"/>
        <v>12/07/2022</v>
      </c>
      <c r="C91" s="35" t="s">
        <v>179</v>
      </c>
      <c r="D91" s="90" t="s">
        <v>180</v>
      </c>
      <c r="E91" s="35">
        <v>0</v>
      </c>
      <c r="F91" s="35">
        <v>3</v>
      </c>
      <c r="G91" s="35">
        <v>1</v>
      </c>
      <c r="H91" s="35"/>
      <c r="I91" s="35"/>
      <c r="J91" s="35"/>
      <c r="K91" s="35"/>
      <c r="L91" s="35"/>
      <c r="M91" s="35"/>
      <c r="N91" s="35"/>
      <c r="O91" s="35"/>
      <c r="P91" s="35"/>
      <c r="Q91" s="35"/>
      <c r="R91" s="35"/>
      <c r="S91" s="35"/>
      <c r="T91" s="31"/>
    </row>
    <row r="92" spans="1:20" ht="15">
      <c r="A92" s="50" t="str">
        <f t="shared" si="1"/>
        <v>05060950</v>
      </c>
      <c r="B92" s="51" t="str">
        <f t="shared" si="1"/>
        <v>12/07/2022</v>
      </c>
      <c r="C92" s="35" t="s">
        <v>181</v>
      </c>
      <c r="D92" s="90" t="s">
        <v>182</v>
      </c>
      <c r="E92" s="35">
        <v>1</v>
      </c>
      <c r="F92" s="35">
        <v>2</v>
      </c>
      <c r="G92" s="35">
        <v>3</v>
      </c>
      <c r="H92" s="35"/>
      <c r="I92" s="35"/>
      <c r="J92" s="35"/>
      <c r="K92" s="35"/>
      <c r="L92" s="35"/>
      <c r="M92" s="35"/>
      <c r="N92" s="35"/>
      <c r="O92" s="35"/>
      <c r="P92" s="35"/>
      <c r="Q92" s="35"/>
      <c r="R92" s="35"/>
      <c r="S92" s="35"/>
      <c r="T92" s="31"/>
    </row>
    <row r="93" spans="1:20" ht="15">
      <c r="A93" s="50" t="str">
        <f t="shared" si="1"/>
        <v>05060950</v>
      </c>
      <c r="B93" s="51" t="str">
        <f t="shared" si="1"/>
        <v>12/07/2022</v>
      </c>
      <c r="C93" s="35" t="s">
        <v>183</v>
      </c>
      <c r="D93" s="90" t="s">
        <v>184</v>
      </c>
      <c r="E93" s="35">
        <v>1</v>
      </c>
      <c r="F93" s="35">
        <v>0</v>
      </c>
      <c r="G93" s="35">
        <v>0</v>
      </c>
      <c r="H93" s="35"/>
      <c r="I93" s="35"/>
      <c r="J93" s="35"/>
      <c r="K93" s="35"/>
      <c r="L93" s="35"/>
      <c r="M93" s="35"/>
      <c r="N93" s="35"/>
      <c r="O93" s="35"/>
      <c r="P93" s="35"/>
      <c r="Q93" s="35"/>
      <c r="R93" s="35"/>
      <c r="S93" s="35"/>
      <c r="T93" s="31"/>
    </row>
    <row r="94" spans="1:20" ht="15">
      <c r="A94" s="50" t="str">
        <f t="shared" si="1"/>
        <v>05060950</v>
      </c>
      <c r="B94" s="51" t="str">
        <f t="shared" si="1"/>
        <v>12/07/2022</v>
      </c>
      <c r="C94" s="35" t="s">
        <v>185</v>
      </c>
      <c r="D94" s="90" t="s">
        <v>186</v>
      </c>
      <c r="E94" s="35">
        <v>1</v>
      </c>
      <c r="F94" s="35">
        <v>0</v>
      </c>
      <c r="G94" s="35">
        <v>0</v>
      </c>
      <c r="H94" s="35"/>
      <c r="I94" s="35"/>
      <c r="J94" s="35"/>
      <c r="K94" s="35"/>
      <c r="L94" s="35"/>
      <c r="M94" s="35"/>
      <c r="N94" s="35"/>
      <c r="O94" s="35"/>
      <c r="P94" s="35"/>
      <c r="Q94" s="35"/>
      <c r="R94" s="35"/>
      <c r="S94" s="35"/>
      <c r="T94" s="31"/>
    </row>
    <row r="95" spans="1:20" ht="15">
      <c r="A95" s="50" t="str">
        <f t="shared" si="1"/>
        <v>05060950</v>
      </c>
      <c r="B95" s="51" t="str">
        <f t="shared" si="1"/>
        <v>12/07/2022</v>
      </c>
      <c r="C95" s="35" t="s">
        <v>187</v>
      </c>
      <c r="D95" s="90" t="s">
        <v>188</v>
      </c>
      <c r="E95" s="35">
        <v>0</v>
      </c>
      <c r="F95" s="35">
        <v>0</v>
      </c>
      <c r="G95" s="35">
        <v>1</v>
      </c>
      <c r="H95" s="35"/>
      <c r="I95" s="35"/>
      <c r="J95" s="35"/>
      <c r="K95" s="35"/>
      <c r="L95" s="35"/>
      <c r="M95" s="35"/>
      <c r="N95" s="35"/>
      <c r="O95" s="35"/>
      <c r="P95" s="35"/>
      <c r="Q95" s="35"/>
      <c r="R95" s="35"/>
      <c r="S95" s="35"/>
      <c r="T95" s="31"/>
    </row>
    <row r="96" spans="1:20" ht="15">
      <c r="A96" s="50" t="str">
        <f t="shared" si="1"/>
        <v>05060950</v>
      </c>
      <c r="B96" s="51" t="str">
        <f t="shared" si="1"/>
        <v>12/07/2022</v>
      </c>
      <c r="C96" s="35" t="s">
        <v>189</v>
      </c>
      <c r="D96" s="90" t="s">
        <v>190</v>
      </c>
      <c r="E96" s="35">
        <v>0</v>
      </c>
      <c r="F96" s="35">
        <v>0</v>
      </c>
      <c r="G96" s="35">
        <v>1</v>
      </c>
      <c r="H96" s="35"/>
      <c r="I96" s="35"/>
      <c r="J96" s="35"/>
      <c r="K96" s="35"/>
      <c r="L96" s="35"/>
      <c r="M96" s="35"/>
      <c r="N96" s="35"/>
      <c r="O96" s="35"/>
      <c r="P96" s="35"/>
      <c r="Q96" s="35"/>
      <c r="R96" s="35"/>
      <c r="S96" s="35"/>
      <c r="T96" s="31"/>
    </row>
    <row r="97" spans="1:20" ht="15">
      <c r="A97" s="50" t="str">
        <f t="shared" si="1"/>
        <v>05060950</v>
      </c>
      <c r="B97" s="51" t="str">
        <f t="shared" si="1"/>
        <v>12/07/2022</v>
      </c>
      <c r="C97" s="35" t="s">
        <v>191</v>
      </c>
      <c r="D97" s="90" t="s">
        <v>192</v>
      </c>
      <c r="E97" s="35">
        <v>2</v>
      </c>
      <c r="F97" s="35">
        <v>11</v>
      </c>
      <c r="G97" s="35">
        <v>1</v>
      </c>
      <c r="H97" s="35"/>
      <c r="I97" s="35"/>
      <c r="J97" s="35"/>
      <c r="K97" s="35"/>
      <c r="L97" s="35"/>
      <c r="M97" s="35"/>
      <c r="N97" s="35"/>
      <c r="O97" s="35"/>
      <c r="P97" s="35"/>
      <c r="Q97" s="35"/>
      <c r="R97" s="35"/>
      <c r="S97" s="35"/>
      <c r="T97" s="31"/>
    </row>
    <row r="98" spans="1:20" ht="15">
      <c r="A98" s="50" t="str">
        <f t="shared" si="1"/>
        <v>05060950</v>
      </c>
      <c r="B98" s="51" t="str">
        <f t="shared" si="1"/>
        <v>12/07/2022</v>
      </c>
      <c r="C98" s="35" t="s">
        <v>193</v>
      </c>
      <c r="D98" s="90" t="s">
        <v>194</v>
      </c>
      <c r="E98" s="35">
        <v>0</v>
      </c>
      <c r="F98" s="35">
        <v>0</v>
      </c>
      <c r="G98" s="35">
        <v>1</v>
      </c>
      <c r="H98" s="35"/>
      <c r="I98" s="35"/>
      <c r="J98" s="35"/>
      <c r="K98" s="35"/>
      <c r="L98" s="35"/>
      <c r="M98" s="35"/>
      <c r="N98" s="35"/>
      <c r="O98" s="35"/>
      <c r="P98" s="35"/>
      <c r="Q98" s="35"/>
      <c r="R98" s="35"/>
      <c r="S98" s="35"/>
      <c r="T98" s="31"/>
    </row>
    <row r="99" spans="1:20" ht="15">
      <c r="A99" s="50" t="str">
        <f t="shared" si="1"/>
        <v>05060950</v>
      </c>
      <c r="B99" s="51" t="str">
        <f t="shared" si="1"/>
        <v>12/07/2022</v>
      </c>
      <c r="C99" s="35" t="s">
        <v>195</v>
      </c>
      <c r="D99" s="90" t="s">
        <v>196</v>
      </c>
      <c r="E99" s="35">
        <v>0</v>
      </c>
      <c r="F99" s="35">
        <v>1</v>
      </c>
      <c r="G99" s="35">
        <v>1</v>
      </c>
      <c r="H99" s="35"/>
      <c r="I99" s="35"/>
      <c r="J99" s="35"/>
      <c r="K99" s="35"/>
      <c r="L99" s="35"/>
      <c r="M99" s="35"/>
      <c r="N99" s="35"/>
      <c r="O99" s="35"/>
      <c r="P99" s="35"/>
      <c r="Q99" s="35"/>
      <c r="R99" s="35"/>
      <c r="S99" s="35"/>
      <c r="T99" s="31"/>
    </row>
    <row r="100" spans="1:20" ht="15">
      <c r="A100" s="50" t="str">
        <f t="shared" si="1"/>
        <v>05060950</v>
      </c>
      <c r="B100" s="51" t="str">
        <f t="shared" si="1"/>
        <v>12/07/2022</v>
      </c>
      <c r="C100" s="35" t="s">
        <v>197</v>
      </c>
      <c r="D100" s="90" t="s">
        <v>198</v>
      </c>
      <c r="E100" s="35">
        <v>1</v>
      </c>
      <c r="F100" s="35">
        <v>1</v>
      </c>
      <c r="G100" s="35">
        <v>3</v>
      </c>
      <c r="H100" s="35"/>
      <c r="I100" s="35"/>
      <c r="J100" s="35"/>
      <c r="K100" s="35"/>
      <c r="L100" s="35"/>
      <c r="M100" s="35"/>
      <c r="N100" s="35"/>
      <c r="O100" s="35"/>
      <c r="P100" s="35"/>
      <c r="Q100" s="35"/>
      <c r="R100" s="35"/>
      <c r="S100" s="35"/>
      <c r="T100" s="31"/>
    </row>
    <row r="101" spans="1:20" ht="15">
      <c r="A101" s="50" t="str">
        <f t="shared" si="1"/>
        <v>05060950</v>
      </c>
      <c r="B101" s="51" t="str">
        <f t="shared" si="1"/>
        <v>12/07/2022</v>
      </c>
      <c r="C101" s="35" t="s">
        <v>199</v>
      </c>
      <c r="D101" s="90" t="s">
        <v>200</v>
      </c>
      <c r="E101" s="35">
        <v>12</v>
      </c>
      <c r="F101" s="35">
        <v>1</v>
      </c>
      <c r="G101" s="35">
        <v>0</v>
      </c>
      <c r="H101" s="35"/>
      <c r="I101" s="35"/>
      <c r="J101" s="35"/>
      <c r="K101" s="35"/>
      <c r="L101" s="35"/>
      <c r="M101" s="35"/>
      <c r="N101" s="35"/>
      <c r="O101" s="35"/>
      <c r="P101" s="35"/>
      <c r="Q101" s="35"/>
      <c r="R101" s="35"/>
      <c r="S101" s="35"/>
      <c r="T101" s="31"/>
    </row>
    <row r="102" spans="1:20" ht="15">
      <c r="A102" s="50" t="str">
        <f t="shared" si="1"/>
        <v>05060950</v>
      </c>
      <c r="B102" s="51" t="str">
        <f t="shared" si="1"/>
        <v>12/07/2022</v>
      </c>
      <c r="C102" s="35" t="s">
        <v>201</v>
      </c>
      <c r="D102" s="90" t="s">
        <v>202</v>
      </c>
      <c r="E102" s="35">
        <v>0</v>
      </c>
      <c r="F102" s="35">
        <v>3</v>
      </c>
      <c r="G102" s="35">
        <v>2</v>
      </c>
      <c r="H102" s="35"/>
      <c r="I102" s="35"/>
      <c r="J102" s="35"/>
      <c r="K102" s="35"/>
      <c r="L102" s="35"/>
      <c r="M102" s="35"/>
      <c r="N102" s="35"/>
      <c r="O102" s="35"/>
      <c r="P102" s="35"/>
      <c r="Q102" s="35"/>
      <c r="R102" s="35"/>
      <c r="S102" s="35"/>
      <c r="T102" s="31"/>
    </row>
    <row r="103" spans="1:20" ht="15">
      <c r="A103" s="50" t="str">
        <f t="shared" si="1"/>
        <v>05060950</v>
      </c>
      <c r="B103" s="51" t="str">
        <f t="shared" si="1"/>
        <v>12/07/2022</v>
      </c>
      <c r="C103" s="35" t="s">
        <v>203</v>
      </c>
      <c r="D103" s="90" t="s">
        <v>204</v>
      </c>
      <c r="E103" s="35">
        <v>75</v>
      </c>
      <c r="F103" s="35">
        <v>41</v>
      </c>
      <c r="G103" s="35">
        <v>61</v>
      </c>
      <c r="H103" s="35"/>
      <c r="I103" s="35"/>
      <c r="J103" s="35"/>
      <c r="K103" s="35"/>
      <c r="L103" s="35"/>
      <c r="M103" s="35"/>
      <c r="N103" s="35"/>
      <c r="O103" s="35"/>
      <c r="P103" s="35"/>
      <c r="Q103" s="35"/>
      <c r="R103" s="35"/>
      <c r="S103" s="35"/>
      <c r="T103" s="31"/>
    </row>
    <row r="104" spans="1:20" ht="15">
      <c r="A104" s="50" t="str">
        <f t="shared" si="1"/>
        <v>05060950</v>
      </c>
      <c r="B104" s="51" t="str">
        <f t="shared" si="1"/>
        <v>12/07/2022</v>
      </c>
      <c r="C104" s="35" t="s">
        <v>205</v>
      </c>
      <c r="D104" s="90" t="s">
        <v>206</v>
      </c>
      <c r="E104" s="35">
        <v>1</v>
      </c>
      <c r="F104" s="35">
        <v>0</v>
      </c>
      <c r="G104" s="35">
        <v>0</v>
      </c>
      <c r="H104" s="35"/>
      <c r="I104" s="35"/>
      <c r="J104" s="35"/>
      <c r="K104" s="35"/>
      <c r="L104" s="35"/>
      <c r="M104" s="35"/>
      <c r="N104" s="35"/>
      <c r="O104" s="35"/>
      <c r="P104" s="35"/>
      <c r="Q104" s="35"/>
      <c r="R104" s="35"/>
      <c r="S104" s="35"/>
      <c r="T104" s="31"/>
    </row>
    <row r="105" spans="1:20" ht="15">
      <c r="A105" s="50" t="str">
        <f t="shared" si="1"/>
        <v>05060950</v>
      </c>
      <c r="B105" s="51" t="str">
        <f t="shared" si="1"/>
        <v>12/07/2022</v>
      </c>
      <c r="C105" s="35" t="s">
        <v>207</v>
      </c>
      <c r="D105" s="90" t="s">
        <v>208</v>
      </c>
      <c r="E105" s="35">
        <v>3</v>
      </c>
      <c r="F105" s="35">
        <v>44</v>
      </c>
      <c r="G105" s="35">
        <v>23</v>
      </c>
      <c r="H105" s="35"/>
      <c r="I105" s="35"/>
      <c r="J105" s="35"/>
      <c r="K105" s="35"/>
      <c r="L105" s="35"/>
      <c r="M105" s="35"/>
      <c r="N105" s="35"/>
      <c r="O105" s="35"/>
      <c r="P105" s="35"/>
      <c r="Q105" s="35"/>
      <c r="R105" s="35"/>
      <c r="S105" s="35"/>
      <c r="T105" s="31"/>
    </row>
    <row r="106" spans="1:20" ht="15">
      <c r="A106" s="50" t="str">
        <f t="shared" si="1"/>
        <v>05060950</v>
      </c>
      <c r="B106" s="51" t="str">
        <f t="shared" si="1"/>
        <v>12/07/2022</v>
      </c>
      <c r="C106" s="35" t="s">
        <v>209</v>
      </c>
      <c r="D106" s="90" t="s">
        <v>210</v>
      </c>
      <c r="E106" s="35">
        <v>0</v>
      </c>
      <c r="F106" s="35">
        <v>1</v>
      </c>
      <c r="G106" s="35">
        <v>0</v>
      </c>
      <c r="H106" s="35"/>
      <c r="I106" s="35"/>
      <c r="J106" s="35"/>
      <c r="K106" s="35"/>
      <c r="L106" s="35"/>
      <c r="M106" s="35"/>
      <c r="N106" s="35"/>
      <c r="O106" s="35"/>
      <c r="P106" s="35"/>
      <c r="Q106" s="35"/>
      <c r="R106" s="35"/>
      <c r="S106" s="35"/>
      <c r="T106" s="31"/>
    </row>
    <row r="107" spans="1:20" ht="15">
      <c r="A107" s="50" t="str">
        <f t="shared" si="1"/>
        <v>05060950</v>
      </c>
      <c r="B107" s="51" t="str">
        <f t="shared" si="1"/>
        <v>12/07/2022</v>
      </c>
      <c r="C107" s="35" t="s">
        <v>211</v>
      </c>
      <c r="D107" s="90" t="s">
        <v>212</v>
      </c>
      <c r="E107" s="35">
        <v>9</v>
      </c>
      <c r="F107" s="35">
        <v>2</v>
      </c>
      <c r="G107" s="35">
        <v>2</v>
      </c>
      <c r="H107" s="35"/>
      <c r="I107" s="35"/>
      <c r="J107" s="35"/>
      <c r="K107" s="35"/>
      <c r="L107" s="35"/>
      <c r="M107" s="35"/>
      <c r="N107" s="35"/>
      <c r="O107" s="35"/>
      <c r="P107" s="35"/>
      <c r="Q107" s="35"/>
      <c r="R107" s="35"/>
      <c r="S107" s="35"/>
      <c r="T107" s="31"/>
    </row>
    <row r="108" spans="1:20" ht="15">
      <c r="A108" s="50" t="str">
        <f t="shared" si="1"/>
        <v>05060950</v>
      </c>
      <c r="B108" s="51" t="str">
        <f t="shared" si="1"/>
        <v>12/07/2022</v>
      </c>
      <c r="C108" s="35" t="s">
        <v>213</v>
      </c>
      <c r="D108" s="90" t="s">
        <v>214</v>
      </c>
      <c r="E108" s="35">
        <v>8</v>
      </c>
      <c r="F108" s="35">
        <v>3</v>
      </c>
      <c r="G108" s="35">
        <v>3</v>
      </c>
      <c r="H108" s="35"/>
      <c r="I108" s="35"/>
      <c r="J108" s="35"/>
      <c r="K108" s="35"/>
      <c r="L108" s="35"/>
      <c r="M108" s="35"/>
      <c r="N108" s="35"/>
      <c r="O108" s="35"/>
      <c r="P108" s="35"/>
      <c r="Q108" s="35"/>
      <c r="R108" s="35"/>
      <c r="S108" s="35"/>
      <c r="T108" s="31"/>
    </row>
    <row r="109" spans="1:20" ht="15">
      <c r="A109" s="50" t="str">
        <f t="shared" si="1"/>
        <v>05060950</v>
      </c>
      <c r="B109" s="51" t="str">
        <f t="shared" si="1"/>
        <v>12/07/2022</v>
      </c>
      <c r="C109" s="35" t="s">
        <v>215</v>
      </c>
      <c r="D109" s="90" t="s">
        <v>216</v>
      </c>
      <c r="E109" s="35">
        <v>0</v>
      </c>
      <c r="F109" s="35">
        <v>2</v>
      </c>
      <c r="G109" s="35">
        <v>1</v>
      </c>
      <c r="H109" s="35"/>
      <c r="I109" s="35"/>
      <c r="J109" s="35"/>
      <c r="K109" s="35"/>
      <c r="L109" s="35"/>
      <c r="M109" s="35"/>
      <c r="N109" s="35"/>
      <c r="O109" s="35"/>
      <c r="P109" s="35"/>
      <c r="Q109" s="35"/>
      <c r="R109" s="35"/>
      <c r="S109" s="35"/>
      <c r="T109" s="31"/>
    </row>
    <row r="110" spans="1:20" ht="15">
      <c r="A110" s="50" t="str">
        <f t="shared" si="1"/>
        <v>05060950</v>
      </c>
      <c r="B110" s="51" t="str">
        <f t="shared" si="1"/>
        <v>12/07/2022</v>
      </c>
      <c r="C110" s="35" t="s">
        <v>217</v>
      </c>
      <c r="D110" s="90" t="s">
        <v>218</v>
      </c>
      <c r="E110" s="35">
        <v>1</v>
      </c>
      <c r="F110" s="35">
        <v>0</v>
      </c>
      <c r="G110" s="35">
        <v>0</v>
      </c>
      <c r="H110" s="35"/>
      <c r="I110" s="35"/>
      <c r="J110" s="35"/>
      <c r="K110" s="35"/>
      <c r="L110" s="35"/>
      <c r="M110" s="35"/>
      <c r="N110" s="35"/>
      <c r="O110" s="35"/>
      <c r="P110" s="35"/>
      <c r="Q110" s="35"/>
      <c r="R110" s="35"/>
      <c r="S110" s="35"/>
      <c r="T110" s="31"/>
    </row>
    <row r="111" spans="1:20" ht="15">
      <c r="A111" s="50" t="str">
        <f t="shared" si="1"/>
        <v>05060950</v>
      </c>
      <c r="B111" s="51" t="str">
        <f t="shared" si="1"/>
        <v>12/07/2022</v>
      </c>
      <c r="C111" s="35" t="s">
        <v>219</v>
      </c>
      <c r="D111" s="90" t="s">
        <v>220</v>
      </c>
      <c r="E111" s="35">
        <v>4</v>
      </c>
      <c r="F111" s="35">
        <v>24</v>
      </c>
      <c r="G111" s="35">
        <v>12</v>
      </c>
      <c r="H111" s="35"/>
      <c r="I111" s="35"/>
      <c r="J111" s="35"/>
      <c r="K111" s="35"/>
      <c r="L111" s="35"/>
      <c r="M111" s="35"/>
      <c r="N111" s="35"/>
      <c r="O111" s="35"/>
      <c r="P111" s="35"/>
      <c r="Q111" s="35"/>
      <c r="R111" s="35"/>
      <c r="S111" s="35"/>
      <c r="T111" s="31"/>
    </row>
    <row r="112" spans="1:20" ht="15">
      <c r="A112" s="50" t="str">
        <f t="shared" si="1"/>
        <v>05060950</v>
      </c>
      <c r="B112" s="51" t="str">
        <f t="shared" si="1"/>
        <v>12/07/2022</v>
      </c>
      <c r="C112" s="35" t="s">
        <v>221</v>
      </c>
      <c r="D112" s="90" t="s">
        <v>222</v>
      </c>
      <c r="E112" s="35">
        <v>1</v>
      </c>
      <c r="F112" s="35">
        <v>1</v>
      </c>
      <c r="G112" s="35">
        <v>1</v>
      </c>
      <c r="H112" s="35"/>
      <c r="I112" s="35"/>
      <c r="J112" s="35"/>
      <c r="K112" s="35"/>
      <c r="L112" s="35"/>
      <c r="M112" s="35"/>
      <c r="N112" s="35"/>
      <c r="O112" s="35"/>
      <c r="P112" s="35"/>
      <c r="Q112" s="35"/>
      <c r="R112" s="35"/>
      <c r="S112" s="35"/>
      <c r="T112" s="31"/>
    </row>
    <row r="113" spans="1:20" ht="15">
      <c r="A113" s="50" t="str">
        <f t="shared" si="1"/>
        <v>05060950</v>
      </c>
      <c r="B113" s="51" t="str">
        <f t="shared" si="1"/>
        <v>12/07/2022</v>
      </c>
      <c r="C113" s="35" t="s">
        <v>223</v>
      </c>
      <c r="D113" s="90" t="s">
        <v>224</v>
      </c>
      <c r="E113" s="35">
        <v>5</v>
      </c>
      <c r="F113" s="35">
        <v>0</v>
      </c>
      <c r="G113" s="35">
        <v>1</v>
      </c>
      <c r="H113" s="35"/>
      <c r="I113" s="35"/>
      <c r="J113" s="35"/>
      <c r="K113" s="35"/>
      <c r="L113" s="35"/>
      <c r="M113" s="35"/>
      <c r="N113" s="35"/>
      <c r="O113" s="35"/>
      <c r="P113" s="35"/>
      <c r="Q113" s="35"/>
      <c r="R113" s="35"/>
      <c r="S113" s="35"/>
      <c r="T113" s="31"/>
    </row>
    <row r="114" spans="1:20" ht="15">
      <c r="A114" s="50" t="str">
        <f t="shared" si="1"/>
        <v>05060950</v>
      </c>
      <c r="B114" s="51" t="str">
        <f t="shared" si="1"/>
        <v>12/07/2022</v>
      </c>
      <c r="C114" s="35" t="s">
        <v>225</v>
      </c>
      <c r="D114" s="90" t="s">
        <v>226</v>
      </c>
      <c r="E114" s="35">
        <v>2</v>
      </c>
      <c r="F114" s="35">
        <v>3</v>
      </c>
      <c r="G114" s="35">
        <v>0</v>
      </c>
      <c r="H114" s="35"/>
      <c r="I114" s="35"/>
      <c r="J114" s="35"/>
      <c r="K114" s="35"/>
      <c r="L114" s="35"/>
      <c r="M114" s="35"/>
      <c r="N114" s="35"/>
      <c r="O114" s="35"/>
      <c r="P114" s="35"/>
      <c r="Q114" s="35"/>
      <c r="R114" s="35"/>
      <c r="S114" s="35"/>
      <c r="T114" s="31"/>
    </row>
    <row r="115" spans="1:20" ht="15">
      <c r="A115" s="50" t="str">
        <f t="shared" si="1"/>
        <v>05060950</v>
      </c>
      <c r="B115" s="51" t="str">
        <f t="shared" si="1"/>
        <v>12/07/2022</v>
      </c>
      <c r="C115" s="35" t="s">
        <v>227</v>
      </c>
      <c r="D115" s="90" t="s">
        <v>228</v>
      </c>
      <c r="E115" s="35">
        <v>3</v>
      </c>
      <c r="F115" s="35">
        <v>0</v>
      </c>
      <c r="G115" s="35">
        <v>0</v>
      </c>
      <c r="H115" s="35"/>
      <c r="I115" s="35"/>
      <c r="J115" s="35"/>
      <c r="K115" s="35"/>
      <c r="L115" s="35"/>
      <c r="M115" s="35"/>
      <c r="N115" s="35"/>
      <c r="O115" s="35"/>
      <c r="P115" s="35"/>
      <c r="Q115" s="35"/>
      <c r="R115" s="35"/>
      <c r="S115" s="35"/>
      <c r="T115" s="31"/>
    </row>
    <row r="116" spans="1:20" ht="15">
      <c r="A116" s="50" t="str">
        <f t="shared" si="1"/>
        <v>05060950</v>
      </c>
      <c r="B116" s="51" t="str">
        <f t="shared" si="1"/>
        <v>12/07/2022</v>
      </c>
      <c r="C116" s="35" t="s">
        <v>229</v>
      </c>
      <c r="D116" s="90" t="s">
        <v>230</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05060950</v>
      </c>
      <c r="B117" s="51" t="str">
        <f t="shared" si="1"/>
        <v>12/07/2022</v>
      </c>
      <c r="C117" s="35" t="s">
        <v>231</v>
      </c>
      <c r="D117" s="90" t="s">
        <v>232</v>
      </c>
      <c r="E117" s="35">
        <v>17</v>
      </c>
      <c r="F117" s="35">
        <v>10</v>
      </c>
      <c r="G117" s="35">
        <v>21</v>
      </c>
      <c r="H117" s="35"/>
      <c r="I117" s="35"/>
      <c r="J117" s="35"/>
      <c r="K117" s="35"/>
      <c r="L117" s="35"/>
      <c r="M117" s="35"/>
      <c r="N117" s="35"/>
      <c r="O117" s="35"/>
      <c r="P117" s="35"/>
      <c r="Q117" s="35"/>
      <c r="R117" s="35"/>
      <c r="S117" s="35"/>
      <c r="T117" s="31"/>
    </row>
    <row r="118" spans="1:20" ht="15" customHeight="1">
      <c r="A118" s="50" t="str">
        <f t="shared" si="1"/>
        <v>05060950</v>
      </c>
      <c r="B118" s="51" t="str">
        <f t="shared" si="1"/>
        <v>12/07/2022</v>
      </c>
      <c r="C118" s="35"/>
      <c r="D118" s="90"/>
      <c r="E118" s="35"/>
      <c r="F118" s="35"/>
      <c r="G118" s="35"/>
      <c r="H118" s="35"/>
      <c r="I118" s="35"/>
      <c r="J118" s="35"/>
      <c r="K118" s="35"/>
      <c r="L118" s="35"/>
      <c r="M118" s="35"/>
      <c r="N118" s="35"/>
      <c r="O118" s="35"/>
      <c r="P118" s="35"/>
      <c r="Q118" s="35"/>
      <c r="R118" s="35"/>
      <c r="S118" s="35"/>
      <c r="T118" s="31"/>
    </row>
    <row r="119" spans="1:20" ht="15">
      <c r="A119" s="50" t="str">
        <f t="shared" si="1"/>
        <v>05060950</v>
      </c>
      <c r="B119" s="51" t="str">
        <f t="shared" si="1"/>
        <v>12/07/2022</v>
      </c>
      <c r="C119" s="35"/>
      <c r="D119" s="90"/>
      <c r="E119" s="35"/>
      <c r="F119" s="35"/>
      <c r="G119" s="35"/>
      <c r="H119" s="35"/>
      <c r="I119" s="35"/>
      <c r="J119" s="35"/>
      <c r="K119" s="35"/>
      <c r="L119" s="35"/>
      <c r="M119" s="35"/>
      <c r="N119" s="35"/>
      <c r="O119" s="35"/>
      <c r="P119" s="35"/>
      <c r="Q119" s="35"/>
      <c r="R119" s="35"/>
      <c r="S119" s="35"/>
      <c r="T119" s="31"/>
    </row>
    <row r="120" spans="1:20" ht="15">
      <c r="A120" s="50" t="str">
        <f t="shared" si="1"/>
        <v>05060950</v>
      </c>
      <c r="B120" s="51" t="str">
        <f t="shared" si="1"/>
        <v>12/07/2022</v>
      </c>
      <c r="C120" s="35"/>
      <c r="D120" s="90"/>
      <c r="E120" s="35"/>
      <c r="F120" s="35"/>
      <c r="G120" s="35"/>
      <c r="H120" s="35"/>
      <c r="I120" s="35"/>
      <c r="J120" s="35"/>
      <c r="K120" s="35"/>
      <c r="L120" s="35"/>
      <c r="M120" s="35"/>
      <c r="N120" s="35"/>
      <c r="O120" s="35"/>
      <c r="P120" s="35"/>
      <c r="Q120" s="35"/>
      <c r="R120" s="35"/>
      <c r="S120" s="35"/>
      <c r="T120" s="31"/>
    </row>
    <row r="121" spans="1:20" ht="15">
      <c r="A121" s="50" t="str">
        <f t="shared" si="1"/>
        <v>05060950</v>
      </c>
      <c r="B121" s="51" t="str">
        <f t="shared" si="1"/>
        <v>12/07/2022</v>
      </c>
      <c r="C121" s="35"/>
      <c r="D121" s="90"/>
      <c r="E121" s="35"/>
      <c r="F121" s="35"/>
      <c r="G121" s="35"/>
      <c r="H121" s="35"/>
      <c r="I121" s="35"/>
      <c r="J121" s="35"/>
      <c r="K121" s="35"/>
      <c r="L121" s="35"/>
      <c r="M121" s="35"/>
      <c r="N121" s="35"/>
      <c r="O121" s="35"/>
      <c r="P121" s="35"/>
      <c r="Q121" s="35"/>
      <c r="R121" s="35"/>
      <c r="S121" s="35"/>
      <c r="T121" s="31"/>
    </row>
    <row r="122" spans="1:20" ht="15">
      <c r="A122" s="50" t="str">
        <f aca="true" t="shared" si="2" ref="A122:B153">+A$88</f>
        <v>05060950</v>
      </c>
      <c r="B122" s="51" t="str">
        <f t="shared" si="2"/>
        <v>12/07/2022</v>
      </c>
      <c r="C122" s="35"/>
      <c r="D122" s="90"/>
      <c r="E122" s="35"/>
      <c r="F122" s="35"/>
      <c r="G122" s="35"/>
      <c r="H122" s="35"/>
      <c r="I122" s="35"/>
      <c r="J122" s="35"/>
      <c r="K122" s="35"/>
      <c r="L122" s="35"/>
      <c r="M122" s="35"/>
      <c r="N122" s="35"/>
      <c r="O122" s="35"/>
      <c r="P122" s="35"/>
      <c r="Q122" s="35"/>
      <c r="R122" s="35"/>
      <c r="S122" s="35"/>
      <c r="T122" s="31"/>
    </row>
    <row r="123" spans="1:20" ht="15">
      <c r="A123" s="50" t="str">
        <f t="shared" si="2"/>
        <v>05060950</v>
      </c>
      <c r="B123" s="51" t="str">
        <f t="shared" si="2"/>
        <v>12/07/2022</v>
      </c>
      <c r="C123" s="35"/>
      <c r="D123" s="90"/>
      <c r="E123" s="35"/>
      <c r="F123" s="35"/>
      <c r="G123" s="35"/>
      <c r="H123" s="35"/>
      <c r="I123" s="35"/>
      <c r="J123" s="35"/>
      <c r="K123" s="35"/>
      <c r="L123" s="35"/>
      <c r="M123" s="35"/>
      <c r="N123" s="35"/>
      <c r="O123" s="35"/>
      <c r="P123" s="35"/>
      <c r="Q123" s="35"/>
      <c r="R123" s="35"/>
      <c r="S123" s="35"/>
      <c r="T123" s="31"/>
    </row>
    <row r="124" spans="1:20" ht="15">
      <c r="A124" s="50" t="str">
        <f t="shared" si="2"/>
        <v>05060950</v>
      </c>
      <c r="B124" s="51" t="str">
        <f t="shared" si="2"/>
        <v>12/07/2022</v>
      </c>
      <c r="C124" s="35"/>
      <c r="D124" s="90"/>
      <c r="E124" s="35"/>
      <c r="F124" s="35"/>
      <c r="G124" s="35"/>
      <c r="H124" s="35"/>
      <c r="I124" s="35"/>
      <c r="J124" s="35"/>
      <c r="K124" s="35"/>
      <c r="L124" s="35"/>
      <c r="M124" s="35"/>
      <c r="N124" s="35"/>
      <c r="O124" s="35"/>
      <c r="P124" s="35"/>
      <c r="Q124" s="35"/>
      <c r="R124" s="35"/>
      <c r="S124" s="35"/>
      <c r="T124" s="31"/>
    </row>
    <row r="125" spans="1:20" ht="15">
      <c r="A125" s="50" t="str">
        <f t="shared" si="2"/>
        <v>05060950</v>
      </c>
      <c r="B125" s="51" t="str">
        <f t="shared" si="2"/>
        <v>12/07/2022</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05060950</v>
      </c>
      <c r="B126" s="51" t="str">
        <f t="shared" si="2"/>
        <v>12/07/2022</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05060950</v>
      </c>
      <c r="B127" s="51" t="str">
        <f t="shared" si="2"/>
        <v>12/07/2022</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05060950</v>
      </c>
      <c r="B128" s="51" t="str">
        <f t="shared" si="2"/>
        <v>12/07/2022</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05060950</v>
      </c>
      <c r="B129" s="51" t="str">
        <f t="shared" si="2"/>
        <v>12/07/2022</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05060950</v>
      </c>
      <c r="B130" s="51" t="str">
        <f t="shared" si="2"/>
        <v>12/07/2022</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05060950</v>
      </c>
      <c r="B131" s="51" t="str">
        <f t="shared" si="2"/>
        <v>12/07/2022</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05060950</v>
      </c>
      <c r="B132" s="51" t="str">
        <f t="shared" si="2"/>
        <v>12/07/2022</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05060950</v>
      </c>
      <c r="B133" s="51" t="str">
        <f t="shared" si="2"/>
        <v>12/07/2022</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05060950</v>
      </c>
      <c r="B134" s="51" t="str">
        <f t="shared" si="2"/>
        <v>12/07/2022</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05060950</v>
      </c>
      <c r="B135" s="51" t="str">
        <f t="shared" si="2"/>
        <v>12/07/2022</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05060950</v>
      </c>
      <c r="B136" s="51" t="str">
        <f t="shared" si="2"/>
        <v>12/07/2022</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05060950</v>
      </c>
      <c r="B137" s="51" t="str">
        <f t="shared" si="2"/>
        <v>12/07/2022</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05060950</v>
      </c>
      <c r="B138" s="51" t="str">
        <f t="shared" si="2"/>
        <v>12/07/2022</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05060950</v>
      </c>
      <c r="B139" s="51" t="str">
        <f t="shared" si="2"/>
        <v>12/07/2022</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05060950</v>
      </c>
      <c r="B140" s="51" t="str">
        <f t="shared" si="2"/>
        <v>12/07/2022</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05060950</v>
      </c>
      <c r="B141" s="51" t="str">
        <f t="shared" si="2"/>
        <v>12/07/2022</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05060950</v>
      </c>
      <c r="B142" s="51" t="str">
        <f t="shared" si="2"/>
        <v>12/07/2022</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05060950</v>
      </c>
      <c r="B143" s="51" t="str">
        <f t="shared" si="2"/>
        <v>12/07/2022</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05060950</v>
      </c>
      <c r="B144" s="51" t="str">
        <f t="shared" si="2"/>
        <v>12/07/2022</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05060950</v>
      </c>
      <c r="B145" s="51" t="str">
        <f t="shared" si="2"/>
        <v>12/07/2022</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05060950</v>
      </c>
      <c r="B146" s="51" t="str">
        <f t="shared" si="2"/>
        <v>12/07/2022</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05060950</v>
      </c>
      <c r="B147" s="51" t="str">
        <f t="shared" si="2"/>
        <v>12/07/2022</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05060950</v>
      </c>
      <c r="B148" s="51" t="str">
        <f t="shared" si="2"/>
        <v>12/07/2022</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05060950</v>
      </c>
      <c r="B149" s="51" t="str">
        <f t="shared" si="2"/>
        <v>12/07/2022</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05060950</v>
      </c>
      <c r="B150" s="51" t="str">
        <f t="shared" si="2"/>
        <v>12/07/2022</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05060950</v>
      </c>
      <c r="B151" s="51" t="str">
        <f t="shared" si="2"/>
        <v>12/07/2022</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05060950</v>
      </c>
      <c r="B152" s="51" t="str">
        <f t="shared" si="2"/>
        <v>12/07/2022</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05060950</v>
      </c>
      <c r="B153" s="51" t="str">
        <f t="shared" si="2"/>
        <v>12/07/2022</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05060950</v>
      </c>
      <c r="B154" s="51" t="str">
        <f t="shared" si="3"/>
        <v>12/07/2022</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05060950</v>
      </c>
      <c r="B155" s="51" t="str">
        <f t="shared" si="3"/>
        <v>12/07/2022</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05060950</v>
      </c>
      <c r="B156" s="51" t="str">
        <f t="shared" si="3"/>
        <v>12/07/2022</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05060950</v>
      </c>
      <c r="B157" s="51" t="str">
        <f t="shared" si="3"/>
        <v>12/07/2022</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05060950</v>
      </c>
      <c r="B158" s="51" t="str">
        <f t="shared" si="3"/>
        <v>12/07/2022</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05060950</v>
      </c>
      <c r="B159" s="51" t="str">
        <f t="shared" si="3"/>
        <v>12/07/2022</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05060950</v>
      </c>
      <c r="B160" s="51" t="str">
        <f t="shared" si="3"/>
        <v>12/07/2022</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05060950</v>
      </c>
      <c r="B161" s="51" t="str">
        <f t="shared" si="3"/>
        <v>12/07/2022</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05060950</v>
      </c>
      <c r="B162" s="51" t="str">
        <f t="shared" si="3"/>
        <v>12/07/2022</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05060950</v>
      </c>
      <c r="B163" s="51" t="str">
        <f t="shared" si="3"/>
        <v>12/07/2022</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05060950</v>
      </c>
      <c r="B164" s="51" t="str">
        <f t="shared" si="3"/>
        <v>12/07/2022</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05060950</v>
      </c>
      <c r="B165" s="51" t="str">
        <f t="shared" si="3"/>
        <v>12/07/2022</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05060950</v>
      </c>
      <c r="B166" s="51" t="str">
        <f t="shared" si="3"/>
        <v>12/07/2022</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05060950</v>
      </c>
      <c r="B167" s="51" t="str">
        <f t="shared" si="3"/>
        <v>12/07/2022</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05060950</v>
      </c>
      <c r="B168" s="51" t="str">
        <f t="shared" si="3"/>
        <v>12/07/2022</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05060950</v>
      </c>
      <c r="B169" s="51" t="str">
        <f t="shared" si="3"/>
        <v>12/07/2022</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05060950</v>
      </c>
      <c r="B170" s="51" t="str">
        <f t="shared" si="3"/>
        <v>12/07/2022</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05060950</v>
      </c>
      <c r="B171" s="51" t="str">
        <f t="shared" si="3"/>
        <v>12/07/2022</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05060950</v>
      </c>
      <c r="B172" s="51" t="str">
        <f t="shared" si="3"/>
        <v>12/07/2022</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05060950</v>
      </c>
      <c r="B173" s="51" t="str">
        <f t="shared" si="3"/>
        <v>12/07/2022</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05060950</v>
      </c>
      <c r="B174" s="51" t="str">
        <f t="shared" si="3"/>
        <v>12/07/2022</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05060950</v>
      </c>
      <c r="B175" s="51" t="str">
        <f t="shared" si="3"/>
        <v>12/07/2022</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05060950</v>
      </c>
      <c r="B176" s="51" t="str">
        <f t="shared" si="3"/>
        <v>12/07/2022</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05060950</v>
      </c>
      <c r="B177" s="51" t="str">
        <f t="shared" si="3"/>
        <v>12/07/2022</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05060950</v>
      </c>
      <c r="B178" s="51" t="str">
        <f t="shared" si="3"/>
        <v>12/07/2022</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05060950</v>
      </c>
      <c r="B179" s="51" t="str">
        <f t="shared" si="3"/>
        <v>12/07/2022</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05060950</v>
      </c>
      <c r="B180" s="51" t="str">
        <f t="shared" si="3"/>
        <v>12/07/2022</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05060950</v>
      </c>
      <c r="B181" s="51" t="str">
        <f t="shared" si="3"/>
        <v>12/07/2022</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05060950</v>
      </c>
      <c r="B182" s="51" t="str">
        <f t="shared" si="3"/>
        <v>12/07/2022</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05060950</v>
      </c>
      <c r="B183" s="51" t="str">
        <f t="shared" si="3"/>
        <v>12/07/2022</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05060950</v>
      </c>
      <c r="B184" s="51" t="str">
        <f t="shared" si="3"/>
        <v>12/07/2022</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05060950</v>
      </c>
      <c r="B185" s="51" t="str">
        <f t="shared" si="3"/>
        <v>12/07/2022</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05060950</v>
      </c>
      <c r="B186" s="51" t="str">
        <f t="shared" si="4"/>
        <v>12/07/2022</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05060950</v>
      </c>
      <c r="B187" s="51" t="str">
        <f t="shared" si="4"/>
        <v>12/07/2022</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05060950</v>
      </c>
      <c r="B188" s="51" t="str">
        <f t="shared" si="4"/>
        <v>12/07/2022</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05060950</v>
      </c>
      <c r="B189" s="51" t="str">
        <f t="shared" si="4"/>
        <v>12/07/2022</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05060950</v>
      </c>
      <c r="B190" s="51" t="str">
        <f t="shared" si="4"/>
        <v>12/07/2022</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05060950</v>
      </c>
      <c r="B191" s="51" t="str">
        <f t="shared" si="4"/>
        <v>12/07/2022</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05060950</v>
      </c>
      <c r="B192" s="51" t="str">
        <f t="shared" si="4"/>
        <v>12/07/2022</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05060950</v>
      </c>
      <c r="B193" s="51" t="str">
        <f t="shared" si="4"/>
        <v>12/07/2022</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05060950</v>
      </c>
      <c r="B194" s="51" t="str">
        <f t="shared" si="4"/>
        <v>12/07/2022</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05060950</v>
      </c>
      <c r="B195" s="51" t="str">
        <f t="shared" si="4"/>
        <v>12/07/2022</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05060950</v>
      </c>
      <c r="B196" s="51" t="str">
        <f t="shared" si="4"/>
        <v>12/07/2022</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05060950</v>
      </c>
      <c r="B197" s="51" t="str">
        <f t="shared" si="4"/>
        <v>12/07/2022</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05060950</v>
      </c>
      <c r="B198" s="51" t="str">
        <f t="shared" si="4"/>
        <v>12/07/2022</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05060950</v>
      </c>
      <c r="B199" s="51" t="str">
        <f t="shared" si="4"/>
        <v>12/07/2022</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05060950</v>
      </c>
      <c r="B200" s="51" t="str">
        <f t="shared" si="4"/>
        <v>12/07/2022</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05060950</v>
      </c>
      <c r="B201" s="51" t="str">
        <f t="shared" si="4"/>
        <v>12/07/2022</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05060950</v>
      </c>
      <c r="B202" s="51" t="str">
        <f t="shared" si="4"/>
        <v>12/07/2022</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05060950</v>
      </c>
      <c r="B203" s="51" t="str">
        <f t="shared" si="4"/>
        <v>12/07/2022</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05060950</v>
      </c>
      <c r="B204" s="51" t="str">
        <f t="shared" si="4"/>
        <v>12/07/2022</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05060950</v>
      </c>
      <c r="B205" s="51" t="str">
        <f t="shared" si="4"/>
        <v>12/07/2022</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05060950</v>
      </c>
      <c r="B206" s="51" t="str">
        <f t="shared" si="4"/>
        <v>12/07/2022</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05060950</v>
      </c>
      <c r="B207" s="51" t="str">
        <f t="shared" si="4"/>
        <v>12/07/2022</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05060950</v>
      </c>
      <c r="B208" s="51" t="str">
        <f t="shared" si="4"/>
        <v>12/07/2022</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05060950</v>
      </c>
      <c r="B209" s="51" t="str">
        <f t="shared" si="4"/>
        <v>12/07/2022</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05060950</v>
      </c>
      <c r="B210" s="51" t="str">
        <f t="shared" si="4"/>
        <v>12/07/2022</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05060950</v>
      </c>
      <c r="B211" s="51" t="str">
        <f t="shared" si="4"/>
        <v>12/07/2022</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05060950</v>
      </c>
      <c r="B212" s="51" t="str">
        <f t="shared" si="4"/>
        <v>12/07/2022</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05060950</v>
      </c>
      <c r="B213" s="51" t="str">
        <f t="shared" si="4"/>
        <v>12/07/2022</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05060950</v>
      </c>
      <c r="B214" s="51" t="str">
        <f t="shared" si="4"/>
        <v>12/07/2022</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05060950</v>
      </c>
      <c r="B215" s="51" t="str">
        <f t="shared" si="4"/>
        <v>12/07/2022</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05060950</v>
      </c>
      <c r="B216" s="51" t="str">
        <f t="shared" si="4"/>
        <v>12/07/2022</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05060950</v>
      </c>
      <c r="B217" s="51" t="str">
        <f t="shared" si="4"/>
        <v>12/07/2022</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05060950</v>
      </c>
      <c r="B218" s="51" t="str">
        <f t="shared" si="5"/>
        <v>12/07/2022</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05060950</v>
      </c>
      <c r="B219" s="51" t="str">
        <f t="shared" si="5"/>
        <v>12/07/2022</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05060950</v>
      </c>
      <c r="B220" s="51" t="str">
        <f t="shared" si="5"/>
        <v>12/07/2022</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05060950</v>
      </c>
      <c r="B221" s="51" t="str">
        <f t="shared" si="5"/>
        <v>12/07/2022</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05060950</v>
      </c>
      <c r="B222" s="51" t="str">
        <f t="shared" si="5"/>
        <v>12/07/2022</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05060950</v>
      </c>
      <c r="B223" s="51" t="str">
        <f t="shared" si="5"/>
        <v>12/07/2022</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05060950</v>
      </c>
      <c r="B224" s="51" t="str">
        <f t="shared" si="5"/>
        <v>12/07/2022</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05060950</v>
      </c>
      <c r="B225" s="51" t="str">
        <f t="shared" si="5"/>
        <v>12/07/2022</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05060950</v>
      </c>
      <c r="B226" s="51" t="str">
        <f t="shared" si="5"/>
        <v>12/07/2022</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05060950</v>
      </c>
      <c r="B227" s="51" t="str">
        <f t="shared" si="5"/>
        <v>12/07/2022</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05060950</v>
      </c>
      <c r="B228" s="51" t="str">
        <f t="shared" si="5"/>
        <v>12/07/2022</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05060950</v>
      </c>
      <c r="B229" s="51" t="str">
        <f t="shared" si="5"/>
        <v>12/07/2022</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05060950</v>
      </c>
      <c r="B230" s="51" t="str">
        <f t="shared" si="5"/>
        <v>12/07/2022</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05060950</v>
      </c>
      <c r="B231" s="51" t="str">
        <f t="shared" si="5"/>
        <v>12/07/2022</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05060950</v>
      </c>
      <c r="B232" s="51" t="str">
        <f t="shared" si="5"/>
        <v>12/07/2022</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05060950</v>
      </c>
      <c r="B233" s="51" t="str">
        <f t="shared" si="5"/>
        <v>12/07/2022</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05060950</v>
      </c>
      <c r="B234" s="51" t="str">
        <f t="shared" si="5"/>
        <v>12/07/2022</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05060950</v>
      </c>
      <c r="B235" s="51" t="str">
        <f t="shared" si="5"/>
        <v>12/07/2022</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05060950</v>
      </c>
      <c r="B236" s="51" t="str">
        <f t="shared" si="5"/>
        <v>12/07/2022</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05060950</v>
      </c>
      <c r="B237" s="51" t="str">
        <f t="shared" si="5"/>
        <v>12/07/2022</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05060950</v>
      </c>
      <c r="B238" s="51" t="str">
        <f t="shared" si="5"/>
        <v>12/07/2022</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05060950</v>
      </c>
      <c r="B239" s="51" t="str">
        <f t="shared" si="5"/>
        <v>12/07/2022</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05060950</v>
      </c>
      <c r="B240" s="51" t="str">
        <f t="shared" si="5"/>
        <v>12/07/2022</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05060950</v>
      </c>
      <c r="B241" s="51" t="str">
        <f t="shared" si="5"/>
        <v>12/07/2022</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05060950</v>
      </c>
      <c r="B242" s="51" t="str">
        <f t="shared" si="5"/>
        <v>12/07/2022</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05060950</v>
      </c>
      <c r="B243" s="51" t="str">
        <f t="shared" si="5"/>
        <v>12/07/2022</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2022-11-24T15:00:05Z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