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<sst xmlns="http://schemas.openxmlformats.org/spreadsheetml/2006/main" count="651" uniqueCount="330">
  <si>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</si>
  <si>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</si>
  <si>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</si>
  <si>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</si>
  <si>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</si>
  <si>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</si>
  <si>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</si>
  <si>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</si>
  <si>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</si>
  <si>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</si>
  <si>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</si>
  <si>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</si>
  <si>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</si>
  <si>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</si>
  <si>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</si>
  <si>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</si>
  <si>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</si>
  <si>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</si>
  <si>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</si>
  <si>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</si>
  <si>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</si>
  <si>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</si>
  <si>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</si>
  <si>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</si>
  <si>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</si>
  <si>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</si>
  <si>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</si>
  <si>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</si>
  <si>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</si>
  <si>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</si>
  <si>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</si>
  <si>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</si>
  <si>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</si>
  <si>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</si>
  <si>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</si>
  <si>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</si>
  <si>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</si>
  <si>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</si>
  <si>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</si>
  <si>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</si>
  <si>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</si>
  <si>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</si>
  <si>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</si>
  <si>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</si>
  <si>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</si>
  <si>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</si>
  <si>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</si>
  <si>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</si>
  <si>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</si>
  <si>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</si>
  <si>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</si>
  <si>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</si>
  <si>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</si>
  <si>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</si>
  <si>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</si>
  <si>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</si>
  <si>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</si>
  <si>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</si>
  <si>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</si>
  <si>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</si>
  <si>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</si>
  <si>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</si>
  <si>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</si>
  <si>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</si>
  <si>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</si>
  <si>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</si>
  <si>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</si>
  <si>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</si>
  <si>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</si>
  <si>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</si>
  <si>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</si>
  <si>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</si>
  <si>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</si>
  <si>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</si>
  <si>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</si>
  <si>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</si>
  <si>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</si>
  <si>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</si>
  <si>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</si>
  <si>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</si>
  <si>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</si>
  <si>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</si>
  <si>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</si>
  <si>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</si>
  <si>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</si>
  <si>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</si>
  <si>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</si>
  <si>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</si>
  <si>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</si>
  <si>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</si>
  <si>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</si>
  <si>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</si>
  <si>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</si>
  <si>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</si>
  <si>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</si>
  <si>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</si>
  <si>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</si>
  <si>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</si>
  <si>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</si>
  <si>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</si>
  <si>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</si>
  <si>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</si>
  <si>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</si>
  <si>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</si>
  <si>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</si>
  <si>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</si>
  <si>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</si>
  <si>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</si>
  <si>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</si>
  <si>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</si>
  <si>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</si>
  <si>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</si>
  <si>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</si>
  <si>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</si>
  <si>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</si>
  <si>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</si>
  <si>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</si>
  <si>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</si>
  <si>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</si>
  <si>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</si>
  <si>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</si>
  <si>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</si>
  <si>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</si>
  <si>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</si>
  <si>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</si>
  <si>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</si>
  <si>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</si>
  <si>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</si>
  <si>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</si>
  <si>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</si>
  <si>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</si>
  <si>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</si>
  <si>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</si>
  <si>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</si>
  <si>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</si>
  <si>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</si>
  <si>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</si>
  <si>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</si>
  <si>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</si>
  <si>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</si>
  <si>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</si>
  <si>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</si>
  <si>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</si>
  <si>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</si>
  <si>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</si>
  <si>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</si>
  <si>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</si>
  <si>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</si>
  <si>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</si>
  <si>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</si>
  <si>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</si>
  <si>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</si>
  <si>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</si>
  <si>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</si>
  <si>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</si>
  <si>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</si>
  <si>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</si>
  <si>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</si>
  <si>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</si>
  <si>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</si>
  <si>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</si>
  <si>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</si>
  <si>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</si>
  <si>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</si>
  <si>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</si>
  <si>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</si>
  <si>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</si>
  <si>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</si>
  <si>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</si>
  <si>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</si>
  <si>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</si>
  <si>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</si>
  <si>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</si>
  <si>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</si>
  <si>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</si>
  <si>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</si>
  <si>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</si>
  <si>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</si>
  <si>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</si>
  <si>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</si>
  <si>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</si>
  <si>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</si>
  <si>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</si>
  <si>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</si>
  <si>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</si>
  <si>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</si>
  <si>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</si>
  <si>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</si>
  <si>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</si>
  <si>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</si>
  <si>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</si>
  <si>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</si>
  <si>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</si>
  <si>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</si>
  <si>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</si>
  <si>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</si>
  <si>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</si>
  <si>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</si>
  <si>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</si>
  <si>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</si>
  <si>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</si>
  <si>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</si>
  <si>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</si>
  <si>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</si>
  <si>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</si>
  <si>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</si>
  <si>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</si>
  <si>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</si>
  <si>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</si>
  <si>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</si>
  <si>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</si>
  <si>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</si>
  <si>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</si>
  <si>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</si>
  <si>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</si>
  <si>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</si>
  <si>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</si>
  <si>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</si>
  <si>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</si>
  <si>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</si>
  <si>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</si>
  <si>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</si>
  <si>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</si>
  <si>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</si>
  <si>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</si>
  <si>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</si>
  <si>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</si>
  <si>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</si>
  <si>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</si>
  <si>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</si>
  <si>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</si>
  <si>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</si>
  <si>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</si>
  <si>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</si>
  <si>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</si>
  <si>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</si>
  <si>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</si>
  <si>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</si>
  <si>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</si>
  <si>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</si>
  <si>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</si>
  <si>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</si>
  <si>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</si>
  <si>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</si>
  <si>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</si>
  <si>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</si>
  <si>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</si>
  <si>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</si>
  <si>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</si>
  <si>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</si>
  <si>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Dourdou</t>
  </si>
  <si>
    <t>Grand-Vbre</t>
  </si>
  <si>
    <t>Grand-Vabre</t>
  </si>
  <si>
    <t>12114</t>
  </si>
  <si>
    <t>M</t>
  </si>
  <si>
    <t>D</t>
  </si>
  <si>
    <t>X</t>
  </si>
  <si>
    <t>Euleuctra</t>
  </si>
  <si>
    <t>Leuctra</t>
  </si>
  <si>
    <t>Dinocras</t>
  </si>
  <si>
    <t>Perla</t>
  </si>
  <si>
    <t>Micrasema</t>
  </si>
  <si>
    <t>Oligoplectrum</t>
  </si>
  <si>
    <t>Glossosomatidae (F)</t>
  </si>
  <si>
    <t>Cheumatopsyche</t>
  </si>
  <si>
    <t>Hydropsyche</t>
  </si>
  <si>
    <t>Hydroptilidae (F)</t>
  </si>
  <si>
    <t>Hydroptila</t>
  </si>
  <si>
    <t>Lepidostoma</t>
  </si>
  <si>
    <t>Mystacides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</si>
  <si>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</si>
  <si>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</si>
  <si>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</si>
  <si>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</si>
  <si>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</si>
  <si>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</si>
  <si>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</si>
  <si>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</si>
  <si>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Ephemerella</t>
  </si>
  <si>
    <t>Torleya</t>
  </si>
  <si>
    <t>Ephemera</t>
  </si>
  <si>
    <t>Ecdyonurus</t>
  </si>
  <si>
    <t>Epeorus</t>
  </si>
  <si>
    <t>Heptagenia</t>
  </si>
  <si>
    <t>Choroterpes</t>
  </si>
  <si>
    <t>Habroleptoides</t>
  </si>
  <si>
    <t>Paraleptophlebia</t>
  </si>
  <si>
    <t>Oligoneuriella</t>
  </si>
  <si>
    <t>Ephoron</t>
  </si>
  <si>
    <t>Potamanthus</t>
  </si>
  <si>
    <t>Aphelocheirus</t>
  </si>
  <si>
    <t>Micronecta</t>
  </si>
  <si>
    <t>Gerris</t>
  </si>
  <si>
    <t>Dryops</t>
  </si>
  <si>
    <t>Helichus = Pomatinus</t>
  </si>
  <si>
    <t>Dupophilus</t>
  </si>
  <si>
    <t>Elmis</t>
  </si>
  <si>
    <t>Esolus</t>
  </si>
  <si>
    <t>Limnius</t>
  </si>
  <si>
    <t>Oulimnius</t>
  </si>
  <si>
    <t>Riolus</t>
  </si>
  <si>
    <t>Stenelmis</t>
  </si>
  <si>
    <t>Gyrinus</t>
  </si>
  <si>
    <t>Hydraena</t>
  </si>
  <si>
    <t>Hydrochus</t>
  </si>
  <si>
    <t>sF. Hydrophilinae</t>
  </si>
  <si>
    <t>Anthomyidae (F)</t>
  </si>
  <si>
    <t>Athericidae (F)</t>
  </si>
  <si>
    <t>Chironomidae (F)</t>
  </si>
  <si>
    <t>Empididae (F)</t>
  </si>
  <si>
    <t>Limoniidae (F)</t>
  </si>
  <si>
    <t>Simuliidae (F)</t>
  </si>
  <si>
    <t>Tabanidae (F)</t>
  </si>
  <si>
    <t>Tipulidae (F)</t>
  </si>
  <si>
    <t>Boyeria</t>
  </si>
  <si>
    <t>Calopteryx</t>
  </si>
  <si>
    <t>Gomphus</t>
  </si>
  <si>
    <t>Onychogomphus</t>
  </si>
  <si>
    <t>Platycnemis</t>
  </si>
  <si>
    <t>Gammarus</t>
  </si>
  <si>
    <t>Corbicula</t>
  </si>
  <si>
    <t>Ancylus</t>
  </si>
  <si>
    <t>Potamopyrgus</t>
  </si>
  <si>
    <t>Radix</t>
  </si>
  <si>
    <t>Physa</t>
  </si>
  <si>
    <t>Planorbidae  (F)</t>
  </si>
  <si>
    <t>Dugesiidae  (F)</t>
  </si>
  <si>
    <t>OLIGOCHETES (Cl)</t>
  </si>
  <si>
    <t>HYDRACARIENS (O)</t>
  </si>
  <si>
    <t>HYDROZOAIRES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</si>
</sst>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5095000</v>
      </c>
      <c r="B6" s="284" t="s">
        <v>250</v>
      </c>
      <c r="C6" s="284" t="s">
        <v>251</v>
      </c>
      <c r="D6" s="289">
        <v>39660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28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18.5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1850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92.5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191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18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17</v>
      </c>
      <c r="M23" s="107" t="s">
        <v>42</v>
      </c>
      <c r="N23" s="231">
        <v>15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17</v>
      </c>
      <c r="M24" s="107" t="s">
        <v>42</v>
      </c>
      <c r="N24" s="231">
        <v>15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187</v>
      </c>
      <c r="L26" s="107" t="s">
        <v>16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18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16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18</v>
      </c>
      <c r="M29" s="107" t="s">
        <v>45</v>
      </c>
      <c r="N29" s="231">
        <v>20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17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45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0.5</v>
      </c>
      <c r="F51" s="219" t="s">
        <v>254</v>
      </c>
      <c r="G51" s="220"/>
      <c r="H51" s="210"/>
      <c r="I51" s="220"/>
      <c r="J51" s="220"/>
      <c r="K51" s="225">
        <v>1</v>
      </c>
      <c r="L51" s="226" t="s">
        <v>256</v>
      </c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1"/>
      <c r="G52" s="222"/>
      <c r="H52" s="210"/>
      <c r="I52" s="222"/>
      <c r="J52" s="222"/>
      <c r="K52" s="227"/>
      <c r="L52" s="228"/>
      <c r="M52" s="227"/>
      <c r="N52" s="228"/>
      <c r="O52" s="227"/>
      <c r="P52" s="228"/>
      <c r="Q52" s="222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1"/>
      <c r="G53" s="222"/>
      <c r="H53" s="210"/>
      <c r="I53" s="222"/>
      <c r="J53" s="222"/>
      <c r="K53" s="227"/>
      <c r="L53" s="228"/>
      <c r="M53" s="227"/>
      <c r="N53" s="228"/>
      <c r="O53" s="227"/>
      <c r="P53" s="228"/>
      <c r="Q53" s="222"/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4.5</v>
      </c>
      <c r="F54" s="221" t="s">
        <v>254</v>
      </c>
      <c r="G54" s="222"/>
      <c r="H54" s="210"/>
      <c r="I54" s="222"/>
      <c r="J54" s="222"/>
      <c r="K54" s="227"/>
      <c r="L54" s="228"/>
      <c r="M54" s="227"/>
      <c r="N54" s="228" t="s">
        <v>256</v>
      </c>
      <c r="O54" s="227">
        <v>1</v>
      </c>
      <c r="P54" s="228" t="s">
        <v>256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40</v>
      </c>
      <c r="F55" s="221" t="s">
        <v>255</v>
      </c>
      <c r="G55" s="222">
        <v>2</v>
      </c>
      <c r="H55" s="210"/>
      <c r="I55" s="222"/>
      <c r="J55" s="222"/>
      <c r="K55" s="227">
        <v>1</v>
      </c>
      <c r="L55" s="228" t="s">
        <v>256</v>
      </c>
      <c r="M55" s="227">
        <v>2</v>
      </c>
      <c r="N55" s="228" t="s">
        <v>256</v>
      </c>
      <c r="O55" s="227">
        <v>1</v>
      </c>
      <c r="P55" s="228" t="s">
        <v>256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25</v>
      </c>
      <c r="F56" s="221" t="s">
        <v>255</v>
      </c>
      <c r="G56" s="222">
        <v>1</v>
      </c>
      <c r="H56" s="210"/>
      <c r="I56" s="222"/>
      <c r="J56" s="222"/>
      <c r="K56" s="227">
        <v>1</v>
      </c>
      <c r="L56" s="228" t="s">
        <v>256</v>
      </c>
      <c r="M56" s="227">
        <v>1</v>
      </c>
      <c r="N56" s="228" t="s">
        <v>256</v>
      </c>
      <c r="O56" s="227"/>
      <c r="P56" s="228" t="s">
        <v>256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21</v>
      </c>
      <c r="F57" s="221" t="s">
        <v>255</v>
      </c>
      <c r="G57" s="222">
        <v>1</v>
      </c>
      <c r="H57" s="210"/>
      <c r="I57" s="222"/>
      <c r="J57" s="222"/>
      <c r="K57" s="227"/>
      <c r="L57" s="228"/>
      <c r="M57" s="227">
        <v>1</v>
      </c>
      <c r="N57" s="228" t="s">
        <v>256</v>
      </c>
      <c r="O57" s="227">
        <v>1</v>
      </c>
      <c r="P57" s="228" t="s">
        <v>256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/>
      <c r="G58" s="222"/>
      <c r="H58" s="210"/>
      <c r="I58" s="222"/>
      <c r="J58" s="222"/>
      <c r="K58" s="227"/>
      <c r="L58" s="228"/>
      <c r="M58" s="227"/>
      <c r="N58" s="228"/>
      <c r="O58" s="227"/>
      <c r="P58" s="228"/>
      <c r="Q58" s="222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5</v>
      </c>
      <c r="F60" s="221" t="s">
        <v>254</v>
      </c>
      <c r="G60" s="222"/>
      <c r="H60" s="210"/>
      <c r="I60" s="222"/>
      <c r="J60" s="222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4</v>
      </c>
      <c r="F61" s="221" t="s">
        <v>254</v>
      </c>
      <c r="G61" s="222"/>
      <c r="H61" s="210"/>
      <c r="I61" s="222"/>
      <c r="J61" s="222"/>
      <c r="K61" s="227"/>
      <c r="L61" s="228"/>
      <c r="M61" s="227"/>
      <c r="N61" s="228" t="s">
        <v>256</v>
      </c>
      <c r="O61" s="227">
        <v>1</v>
      </c>
      <c r="P61" s="228" t="s">
        <v>256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63"/>
      <c r="J63" s="264"/>
      <c r="K63" s="263">
        <v>3</v>
      </c>
      <c r="L63" s="264"/>
      <c r="M63" s="263">
        <v>4</v>
      </c>
      <c r="N63" s="264"/>
      <c r="O63" s="263">
        <v>5</v>
      </c>
      <c r="P63" s="264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5095000</v>
      </c>
      <c r="C23" s="16" t="s">
        <v>250</v>
      </c>
      <c r="D23" s="16" t="s">
        <v>252</v>
      </c>
      <c r="E23" s="16" t="s">
        <v>252</v>
      </c>
      <c r="F23" s="35" t="s">
        <v>253</v>
      </c>
      <c r="G23" s="16">
        <v>601531</v>
      </c>
      <c r="H23" s="16">
        <v>1959012</v>
      </c>
      <c r="I23" s="16">
        <v>199</v>
      </c>
      <c r="J23" s="16" t="s">
        <v>44</v>
      </c>
      <c r="K23" s="56">
        <v>601516</v>
      </c>
      <c r="L23" s="56">
        <v>1958972</v>
      </c>
      <c r="M23" s="56">
        <v>601601</v>
      </c>
      <c r="N23" s="56">
        <v>1959033</v>
      </c>
      <c r="O23" s="56">
        <v>28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5095000</v>
      </c>
      <c r="B39" s="54" t="str">
        <f>C23</f>
        <v>Dourdou</v>
      </c>
      <c r="C39" s="55" t="s">
        <v>252</v>
      </c>
      <c r="D39" s="55">
        <v>39660</v>
      </c>
      <c r="E39" s="56">
        <v>18.5</v>
      </c>
      <c r="F39" s="57" t="s">
        <v>179</v>
      </c>
      <c r="G39" s="214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5095000</v>
      </c>
      <c r="B40" s="80" t="str">
        <f>+B$39</f>
        <v>Dourdou</v>
      </c>
      <c r="C40" s="80" t="str">
        <f>+C$39</f>
        <v>Grand-Vabre</v>
      </c>
      <c r="D40" s="81">
        <f>+D$39</f>
        <v>39660</v>
      </c>
      <c r="E40" s="80">
        <f aca="true" t="shared" si="0" ref="E40:E50">+I$23</f>
        <v>199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5095000</v>
      </c>
      <c r="B41" s="80" t="str">
        <f aca="true" t="shared" si="2" ref="B41:D50">+B$39</f>
        <v>Dourdou</v>
      </c>
      <c r="C41" s="80" t="str">
        <f t="shared" si="2"/>
        <v>Grand-Vabre</v>
      </c>
      <c r="D41" s="81">
        <f t="shared" si="2"/>
        <v>39660</v>
      </c>
      <c r="E41" s="80">
        <f t="shared" si="0"/>
        <v>199</v>
      </c>
      <c r="F41" s="57" t="s">
        <v>246</v>
      </c>
      <c r="G41" s="214" t="s">
        <v>234</v>
      </c>
      <c r="H41" s="218">
        <v>0</v>
      </c>
      <c r="S41" s="101"/>
      <c r="T41" s="101"/>
      <c r="U41" s="6"/>
    </row>
    <row r="42" spans="1:21" ht="14.25">
      <c r="A42" s="80">
        <f t="shared" si="1"/>
        <v>5095000</v>
      </c>
      <c r="B42" s="80" t="str">
        <f t="shared" si="2"/>
        <v>Dourdou</v>
      </c>
      <c r="C42" s="80" t="str">
        <f t="shared" si="2"/>
        <v>Grand-Vabre</v>
      </c>
      <c r="D42" s="81">
        <f t="shared" si="2"/>
        <v>39660</v>
      </c>
      <c r="E42" s="80">
        <f t="shared" si="0"/>
        <v>199</v>
      </c>
      <c r="F42" s="57" t="s">
        <v>247</v>
      </c>
      <c r="G42" s="214" t="s">
        <v>239</v>
      </c>
      <c r="H42" s="218">
        <v>4.5</v>
      </c>
      <c r="S42" s="101"/>
      <c r="T42" s="101"/>
      <c r="U42" s="6"/>
    </row>
    <row r="43" spans="1:21" ht="14.25">
      <c r="A43" s="80">
        <f t="shared" si="1"/>
        <v>5095000</v>
      </c>
      <c r="B43" s="80" t="str">
        <f t="shared" si="2"/>
        <v>Dourdou</v>
      </c>
      <c r="C43" s="80" t="str">
        <f t="shared" si="2"/>
        <v>Grand-Vabre</v>
      </c>
      <c r="D43" s="81">
        <f t="shared" si="2"/>
        <v>39660</v>
      </c>
      <c r="E43" s="80">
        <f t="shared" si="0"/>
        <v>199</v>
      </c>
      <c r="F43" s="57" t="s">
        <v>217</v>
      </c>
      <c r="G43" s="214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5095000</v>
      </c>
      <c r="B44" s="80" t="str">
        <f t="shared" si="2"/>
        <v>Dourdou</v>
      </c>
      <c r="C44" s="80" t="str">
        <f t="shared" si="2"/>
        <v>Grand-Vabre</v>
      </c>
      <c r="D44" s="81">
        <f t="shared" si="2"/>
        <v>39660</v>
      </c>
      <c r="E44" s="80">
        <f t="shared" si="0"/>
        <v>199</v>
      </c>
      <c r="F44" s="57" t="s">
        <v>248</v>
      </c>
      <c r="G44" s="214" t="s">
        <v>240</v>
      </c>
      <c r="H44" s="218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5095000</v>
      </c>
      <c r="B45" s="80" t="str">
        <f t="shared" si="2"/>
        <v>Dourdou</v>
      </c>
      <c r="C45" s="80" t="str">
        <f t="shared" si="2"/>
        <v>Grand-Vabre</v>
      </c>
      <c r="D45" s="81">
        <f t="shared" si="2"/>
        <v>39660</v>
      </c>
      <c r="E45" s="80">
        <f t="shared" si="0"/>
        <v>199</v>
      </c>
      <c r="F45" s="57" t="s">
        <v>181</v>
      </c>
      <c r="G45" s="214" t="s">
        <v>188</v>
      </c>
      <c r="H45" s="218">
        <v>21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5095000</v>
      </c>
      <c r="B46" s="80" t="str">
        <f t="shared" si="2"/>
        <v>Dourdou</v>
      </c>
      <c r="C46" s="80" t="str">
        <f t="shared" si="2"/>
        <v>Grand-Vabre</v>
      </c>
      <c r="D46" s="81">
        <f t="shared" si="2"/>
        <v>39660</v>
      </c>
      <c r="E46" s="80">
        <f t="shared" si="0"/>
        <v>199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5095000</v>
      </c>
      <c r="B47" s="80" t="str">
        <f t="shared" si="2"/>
        <v>Dourdou</v>
      </c>
      <c r="C47" s="80" t="str">
        <f t="shared" si="2"/>
        <v>Grand-Vabre</v>
      </c>
      <c r="D47" s="81">
        <f t="shared" si="2"/>
        <v>39660</v>
      </c>
      <c r="E47" s="80">
        <f t="shared" si="0"/>
        <v>199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5095000</v>
      </c>
      <c r="B48" s="80" t="str">
        <f t="shared" si="2"/>
        <v>Dourdou</v>
      </c>
      <c r="C48" s="80" t="str">
        <f t="shared" si="2"/>
        <v>Grand-Vabre</v>
      </c>
      <c r="D48" s="81">
        <f t="shared" si="2"/>
        <v>39660</v>
      </c>
      <c r="E48" s="80">
        <f t="shared" si="0"/>
        <v>199</v>
      </c>
      <c r="F48" s="57" t="s">
        <v>184</v>
      </c>
      <c r="G48" s="214" t="s">
        <v>191</v>
      </c>
      <c r="H48" s="218">
        <v>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5095000</v>
      </c>
      <c r="B49" s="80" t="str">
        <f t="shared" si="2"/>
        <v>Dourdou</v>
      </c>
      <c r="C49" s="80" t="str">
        <f t="shared" si="2"/>
        <v>Grand-Vabre</v>
      </c>
      <c r="D49" s="81">
        <f t="shared" si="2"/>
        <v>39660</v>
      </c>
      <c r="E49" s="80">
        <f t="shared" si="0"/>
        <v>199</v>
      </c>
      <c r="F49" s="57" t="s">
        <v>185</v>
      </c>
      <c r="G49" s="214" t="s">
        <v>192</v>
      </c>
      <c r="H49" s="218">
        <v>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5095000</v>
      </c>
      <c r="B50" s="80" t="str">
        <f t="shared" si="2"/>
        <v>Dourdou</v>
      </c>
      <c r="C50" s="80" t="str">
        <f t="shared" si="2"/>
        <v>Grand-Vabre</v>
      </c>
      <c r="D50" s="81">
        <f t="shared" si="2"/>
        <v>39660</v>
      </c>
      <c r="E50" s="80">
        <f t="shared" si="0"/>
        <v>199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5095000</v>
      </c>
      <c r="B66" s="72">
        <f>D39</f>
        <v>39660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5095000</v>
      </c>
      <c r="B67" s="83">
        <f>+B$66</f>
        <v>39660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5095000</v>
      </c>
      <c r="B68" s="83">
        <f t="shared" si="3"/>
        <v>39660</v>
      </c>
      <c r="C68" s="73" t="s">
        <v>109</v>
      </c>
      <c r="D68" s="74" t="s">
        <v>191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5095000</v>
      </c>
      <c r="B69" s="83">
        <f t="shared" si="3"/>
        <v>39660</v>
      </c>
      <c r="C69" s="73" t="s">
        <v>110</v>
      </c>
      <c r="D69" s="74" t="s">
        <v>192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5095000</v>
      </c>
      <c r="B70" s="83">
        <f t="shared" si="3"/>
        <v>39660</v>
      </c>
      <c r="C70" s="73" t="s">
        <v>111</v>
      </c>
      <c r="D70" s="74" t="s">
        <v>187</v>
      </c>
      <c r="E70" s="74" t="s">
        <v>17</v>
      </c>
      <c r="F70" s="74" t="s">
        <v>42</v>
      </c>
      <c r="G70" s="218">
        <v>15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5095000</v>
      </c>
      <c r="B71" s="83">
        <f t="shared" si="3"/>
        <v>39660</v>
      </c>
      <c r="C71" s="73" t="s">
        <v>112</v>
      </c>
      <c r="D71" s="74" t="s">
        <v>240</v>
      </c>
      <c r="E71" s="74" t="s">
        <v>17</v>
      </c>
      <c r="F71" s="74" t="s">
        <v>42</v>
      </c>
      <c r="G71" s="218">
        <v>15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5095000</v>
      </c>
      <c r="B72" s="83">
        <f t="shared" si="3"/>
        <v>39660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5095000</v>
      </c>
      <c r="B73" s="83">
        <f t="shared" si="3"/>
        <v>39660</v>
      </c>
      <c r="C73" s="73" t="s">
        <v>114</v>
      </c>
      <c r="D73" s="74" t="s">
        <v>187</v>
      </c>
      <c r="E73" s="74" t="s">
        <v>16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5095000</v>
      </c>
      <c r="B74" s="83">
        <f t="shared" si="3"/>
        <v>39660</v>
      </c>
      <c r="C74" s="73" t="s">
        <v>115</v>
      </c>
      <c r="D74" s="74" t="s">
        <v>187</v>
      </c>
      <c r="E74" s="74" t="s">
        <v>18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5095000</v>
      </c>
      <c r="B75" s="83">
        <f t="shared" si="3"/>
        <v>39660</v>
      </c>
      <c r="C75" s="73" t="s">
        <v>116</v>
      </c>
      <c r="D75" s="74" t="s">
        <v>240</v>
      </c>
      <c r="E75" s="74" t="s">
        <v>16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5095000</v>
      </c>
      <c r="B76" s="83">
        <f t="shared" si="3"/>
        <v>39660</v>
      </c>
      <c r="C76" s="73" t="s">
        <v>117</v>
      </c>
      <c r="D76" s="74" t="s">
        <v>188</v>
      </c>
      <c r="E76" s="74" t="s">
        <v>18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5095000</v>
      </c>
      <c r="B77" s="83">
        <f t="shared" si="3"/>
        <v>39660</v>
      </c>
      <c r="C77" s="73" t="s">
        <v>118</v>
      </c>
      <c r="D77" s="74" t="s">
        <v>187</v>
      </c>
      <c r="E77" s="74" t="s">
        <v>17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5095000</v>
      </c>
      <c r="B88" s="72">
        <f>B66</f>
        <v>39660</v>
      </c>
      <c r="C88" s="233" t="s">
        <v>257</v>
      </c>
      <c r="D88" s="234">
        <v>67</v>
      </c>
      <c r="E88" s="235">
        <v>0</v>
      </c>
      <c r="F88" s="235">
        <v>29</v>
      </c>
      <c r="G88" s="235">
        <v>34</v>
      </c>
      <c r="H88" s="236"/>
      <c r="I88" s="236"/>
      <c r="J88" s="236"/>
      <c r="K88" s="236"/>
      <c r="L88" s="236">
        <v>10</v>
      </c>
      <c r="M88" s="236">
        <v>7</v>
      </c>
      <c r="N88" s="236"/>
      <c r="O88" s="236">
        <v>12</v>
      </c>
      <c r="P88" s="236">
        <v>21</v>
      </c>
      <c r="Q88" s="236">
        <v>2</v>
      </c>
      <c r="R88" s="236"/>
      <c r="S88" s="236">
        <v>11</v>
      </c>
      <c r="T88" s="101"/>
      <c r="U88" s="101"/>
    </row>
    <row r="89" spans="1:21" ht="12.75">
      <c r="A89" s="82">
        <f>+A$88</f>
        <v>5095000</v>
      </c>
      <c r="B89" s="83">
        <f>+B$88</f>
        <v>39660</v>
      </c>
      <c r="C89" s="233" t="s">
        <v>258</v>
      </c>
      <c r="D89" s="234">
        <v>69</v>
      </c>
      <c r="E89" s="235">
        <v>0</v>
      </c>
      <c r="F89" s="235">
        <v>17</v>
      </c>
      <c r="G89" s="235">
        <v>9</v>
      </c>
      <c r="H89" s="236"/>
      <c r="I89" s="236"/>
      <c r="J89" s="236"/>
      <c r="K89" s="236"/>
      <c r="L89" s="236">
        <v>4</v>
      </c>
      <c r="M89" s="236">
        <v>2</v>
      </c>
      <c r="N89" s="236"/>
      <c r="O89" s="236">
        <v>11</v>
      </c>
      <c r="P89" s="236">
        <v>2</v>
      </c>
      <c r="Q89" s="236">
        <v>2</v>
      </c>
      <c r="R89" s="236"/>
      <c r="S89" s="236">
        <v>5</v>
      </c>
      <c r="T89" s="101"/>
      <c r="U89" s="101"/>
    </row>
    <row r="90" spans="1:21" ht="12.75">
      <c r="A90" s="82">
        <f aca="true" t="shared" si="4" ref="A90:B121">+A$88</f>
        <v>5095000</v>
      </c>
      <c r="B90" s="83">
        <f t="shared" si="4"/>
        <v>39660</v>
      </c>
      <c r="C90" s="233" t="s">
        <v>259</v>
      </c>
      <c r="D90" s="234">
        <v>156</v>
      </c>
      <c r="E90" s="235">
        <v>0</v>
      </c>
      <c r="F90" s="235">
        <v>1</v>
      </c>
      <c r="G90" s="235">
        <v>0</v>
      </c>
      <c r="H90" s="236"/>
      <c r="I90" s="236"/>
      <c r="J90" s="236"/>
      <c r="K90" s="236"/>
      <c r="L90" s="236"/>
      <c r="M90" s="236"/>
      <c r="N90" s="236"/>
      <c r="O90" s="236">
        <v>1</v>
      </c>
      <c r="P90" s="236"/>
      <c r="Q90" s="236"/>
      <c r="R90" s="236"/>
      <c r="S90" s="236"/>
      <c r="T90" s="101"/>
      <c r="U90" s="101"/>
    </row>
    <row r="91" spans="1:21" ht="12.75">
      <c r="A91" s="82">
        <f t="shared" si="4"/>
        <v>5095000</v>
      </c>
      <c r="B91" s="83">
        <f t="shared" si="4"/>
        <v>39660</v>
      </c>
      <c r="C91" s="233" t="s">
        <v>260</v>
      </c>
      <c r="D91" s="234">
        <v>164</v>
      </c>
      <c r="E91" s="235">
        <v>0</v>
      </c>
      <c r="F91" s="235">
        <v>1</v>
      </c>
      <c r="G91" s="235">
        <v>1</v>
      </c>
      <c r="H91" s="236"/>
      <c r="I91" s="236"/>
      <c r="J91" s="236"/>
      <c r="K91" s="236"/>
      <c r="L91" s="236"/>
      <c r="M91" s="236"/>
      <c r="N91" s="236"/>
      <c r="O91" s="236">
        <v>1</v>
      </c>
      <c r="P91" s="236"/>
      <c r="Q91" s="236"/>
      <c r="R91" s="236"/>
      <c r="S91" s="236">
        <v>1</v>
      </c>
      <c r="T91" s="101"/>
      <c r="U91" s="101"/>
    </row>
    <row r="92" spans="1:21" ht="12.75">
      <c r="A92" s="82">
        <f t="shared" si="4"/>
        <v>5095000</v>
      </c>
      <c r="B92" s="83">
        <f t="shared" si="4"/>
        <v>39660</v>
      </c>
      <c r="C92" s="233" t="s">
        <v>261</v>
      </c>
      <c r="D92" s="234">
        <v>268</v>
      </c>
      <c r="E92" s="235">
        <v>0</v>
      </c>
      <c r="F92" s="235">
        <v>1</v>
      </c>
      <c r="G92" s="235">
        <v>0</v>
      </c>
      <c r="H92" s="236"/>
      <c r="I92" s="236"/>
      <c r="J92" s="236"/>
      <c r="K92" s="236"/>
      <c r="L92" s="236">
        <v>1</v>
      </c>
      <c r="M92" s="236"/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5095000</v>
      </c>
      <c r="B93" s="83">
        <f t="shared" si="4"/>
        <v>39660</v>
      </c>
      <c r="C93" s="233" t="s">
        <v>262</v>
      </c>
      <c r="D93" s="234">
        <v>263</v>
      </c>
      <c r="E93" s="235">
        <v>0</v>
      </c>
      <c r="F93" s="235">
        <v>0</v>
      </c>
      <c r="G93" s="235">
        <v>1</v>
      </c>
      <c r="H93" s="236"/>
      <c r="I93" s="236"/>
      <c r="J93" s="236"/>
      <c r="K93" s="236"/>
      <c r="L93" s="236"/>
      <c r="M93" s="236"/>
      <c r="N93" s="236"/>
      <c r="O93" s="236"/>
      <c r="P93" s="236"/>
      <c r="Q93" s="236">
        <v>1</v>
      </c>
      <c r="R93" s="236"/>
      <c r="S93" s="236"/>
      <c r="T93" s="101"/>
      <c r="U93" s="101"/>
    </row>
    <row r="94" spans="1:21" ht="12.75">
      <c r="A94" s="82">
        <f t="shared" si="4"/>
        <v>5095000</v>
      </c>
      <c r="B94" s="83">
        <f t="shared" si="4"/>
        <v>39660</v>
      </c>
      <c r="C94" s="237" t="s">
        <v>263</v>
      </c>
      <c r="D94" s="238">
        <v>189</v>
      </c>
      <c r="E94" s="239">
        <v>0</v>
      </c>
      <c r="F94" s="239">
        <v>1</v>
      </c>
      <c r="G94" s="239">
        <v>0</v>
      </c>
      <c r="H94" s="240"/>
      <c r="I94" s="240"/>
      <c r="J94" s="240"/>
      <c r="K94" s="240"/>
      <c r="L94" s="240">
        <v>1</v>
      </c>
      <c r="M94" s="240"/>
      <c r="N94" s="240"/>
      <c r="O94" s="240"/>
      <c r="P94" s="240"/>
      <c r="Q94" s="240"/>
      <c r="R94" s="240"/>
      <c r="S94" s="240"/>
      <c r="T94" s="101"/>
      <c r="U94" s="101"/>
    </row>
    <row r="95" spans="1:21" ht="12.75">
      <c r="A95" s="82">
        <f t="shared" si="4"/>
        <v>5095000</v>
      </c>
      <c r="B95" s="83">
        <f t="shared" si="4"/>
        <v>39660</v>
      </c>
      <c r="C95" s="233" t="s">
        <v>264</v>
      </c>
      <c r="D95" s="234">
        <v>221</v>
      </c>
      <c r="E95" s="235">
        <v>0</v>
      </c>
      <c r="F95" s="235">
        <v>28</v>
      </c>
      <c r="G95" s="235">
        <v>15</v>
      </c>
      <c r="H95" s="236"/>
      <c r="I95" s="236"/>
      <c r="J95" s="236"/>
      <c r="K95" s="236"/>
      <c r="L95" s="236">
        <v>3</v>
      </c>
      <c r="M95" s="236">
        <v>2</v>
      </c>
      <c r="N95" s="236"/>
      <c r="O95" s="236">
        <v>23</v>
      </c>
      <c r="P95" s="236"/>
      <c r="Q95" s="236">
        <v>3</v>
      </c>
      <c r="R95" s="236"/>
      <c r="S95" s="236">
        <v>12</v>
      </c>
      <c r="T95" s="101"/>
      <c r="U95" s="101"/>
    </row>
    <row r="96" spans="1:21" ht="12.75">
      <c r="A96" s="82">
        <f t="shared" si="4"/>
        <v>5095000</v>
      </c>
      <c r="B96" s="83">
        <f t="shared" si="4"/>
        <v>39660</v>
      </c>
      <c r="C96" s="233" t="s">
        <v>265</v>
      </c>
      <c r="D96" s="234">
        <v>212</v>
      </c>
      <c r="E96" s="235">
        <v>27</v>
      </c>
      <c r="F96" s="235">
        <v>79</v>
      </c>
      <c r="G96" s="235">
        <v>52</v>
      </c>
      <c r="H96" s="236">
        <v>16</v>
      </c>
      <c r="I96" s="236">
        <v>4</v>
      </c>
      <c r="J96" s="236"/>
      <c r="K96" s="236">
        <v>7</v>
      </c>
      <c r="L96" s="236">
        <v>17</v>
      </c>
      <c r="M96" s="236">
        <v>17</v>
      </c>
      <c r="N96" s="236"/>
      <c r="O96" s="236">
        <v>45</v>
      </c>
      <c r="P96" s="236">
        <v>7</v>
      </c>
      <c r="Q96" s="236">
        <v>25</v>
      </c>
      <c r="R96" s="236"/>
      <c r="S96" s="236">
        <v>20</v>
      </c>
      <c r="T96" s="101"/>
      <c r="U96" s="101"/>
    </row>
    <row r="97" spans="1:21" ht="12.75">
      <c r="A97" s="82">
        <f t="shared" si="4"/>
        <v>5095000</v>
      </c>
      <c r="B97" s="83">
        <f t="shared" si="4"/>
        <v>39660</v>
      </c>
      <c r="C97" s="237" t="s">
        <v>266</v>
      </c>
      <c r="D97" s="238">
        <v>193</v>
      </c>
      <c r="E97" s="239">
        <v>0</v>
      </c>
      <c r="F97" s="239">
        <v>2</v>
      </c>
      <c r="G97" s="239">
        <v>0</v>
      </c>
      <c r="H97" s="240"/>
      <c r="I97" s="240"/>
      <c r="J97" s="240"/>
      <c r="K97" s="240"/>
      <c r="L97" s="240">
        <v>2</v>
      </c>
      <c r="M97" s="240"/>
      <c r="N97" s="240"/>
      <c r="O97" s="240"/>
      <c r="P97" s="240"/>
      <c r="Q97" s="240"/>
      <c r="R97" s="240"/>
      <c r="S97" s="240"/>
      <c r="T97" s="101"/>
      <c r="U97" s="101"/>
    </row>
    <row r="98" spans="1:21" ht="12.75">
      <c r="A98" s="82">
        <f t="shared" si="4"/>
        <v>5095000</v>
      </c>
      <c r="B98" s="83">
        <f t="shared" si="4"/>
        <v>39660</v>
      </c>
      <c r="C98" s="233" t="s">
        <v>267</v>
      </c>
      <c r="D98" s="234">
        <v>200</v>
      </c>
      <c r="E98" s="235">
        <v>4</v>
      </c>
      <c r="F98" s="235">
        <v>0</v>
      </c>
      <c r="G98" s="235">
        <v>1</v>
      </c>
      <c r="H98" s="236"/>
      <c r="I98" s="236"/>
      <c r="J98" s="236"/>
      <c r="K98" s="236">
        <v>4</v>
      </c>
      <c r="L98" s="236"/>
      <c r="M98" s="236"/>
      <c r="N98" s="236"/>
      <c r="O98" s="236"/>
      <c r="P98" s="236"/>
      <c r="Q98" s="236">
        <v>1</v>
      </c>
      <c r="R98" s="236"/>
      <c r="S98" s="236"/>
      <c r="T98" s="101"/>
      <c r="U98" s="101"/>
    </row>
    <row r="99" spans="1:21" ht="12.75">
      <c r="A99" s="82">
        <f t="shared" si="4"/>
        <v>5095000</v>
      </c>
      <c r="B99" s="83">
        <f t="shared" si="4"/>
        <v>39660</v>
      </c>
      <c r="C99" s="233" t="s">
        <v>268</v>
      </c>
      <c r="D99" s="234">
        <v>305</v>
      </c>
      <c r="E99" s="235">
        <v>5</v>
      </c>
      <c r="F99" s="235">
        <v>0</v>
      </c>
      <c r="G99" s="235">
        <v>1</v>
      </c>
      <c r="H99" s="236"/>
      <c r="I99" s="236">
        <v>3</v>
      </c>
      <c r="J99" s="236">
        <v>1</v>
      </c>
      <c r="K99" s="236">
        <v>1</v>
      </c>
      <c r="L99" s="236"/>
      <c r="M99" s="236"/>
      <c r="N99" s="236"/>
      <c r="O99" s="236"/>
      <c r="P99" s="236">
        <v>1</v>
      </c>
      <c r="Q99" s="236"/>
      <c r="R99" s="236"/>
      <c r="S99" s="236"/>
      <c r="T99" s="101"/>
      <c r="U99" s="101"/>
    </row>
    <row r="100" spans="1:21" ht="12.75">
      <c r="A100" s="82">
        <f t="shared" si="4"/>
        <v>5095000</v>
      </c>
      <c r="B100" s="83">
        <f t="shared" si="4"/>
        <v>39660</v>
      </c>
      <c r="C100" s="233" t="s">
        <v>269</v>
      </c>
      <c r="D100" s="234">
        <v>312</v>
      </c>
      <c r="E100" s="235">
        <v>11</v>
      </c>
      <c r="F100" s="235">
        <v>2</v>
      </c>
      <c r="G100" s="235">
        <v>1</v>
      </c>
      <c r="H100" s="236"/>
      <c r="I100" s="236">
        <v>3</v>
      </c>
      <c r="J100" s="236">
        <v>8</v>
      </c>
      <c r="K100" s="236"/>
      <c r="L100" s="236"/>
      <c r="M100" s="236"/>
      <c r="N100" s="236">
        <v>2</v>
      </c>
      <c r="O100" s="236"/>
      <c r="P100" s="236">
        <v>1</v>
      </c>
      <c r="Q100" s="236"/>
      <c r="R100" s="236"/>
      <c r="S100" s="236"/>
      <c r="T100" s="101"/>
      <c r="U100" s="101"/>
    </row>
    <row r="101" spans="1:21" ht="12.75">
      <c r="A101" s="82">
        <f t="shared" si="4"/>
        <v>5095000</v>
      </c>
      <c r="B101" s="83">
        <f t="shared" si="4"/>
        <v>39660</v>
      </c>
      <c r="C101" s="233" t="s">
        <v>270</v>
      </c>
      <c r="D101" s="234">
        <v>231</v>
      </c>
      <c r="E101" s="235">
        <v>16</v>
      </c>
      <c r="F101" s="235">
        <v>0</v>
      </c>
      <c r="G101" s="235">
        <v>13</v>
      </c>
      <c r="H101" s="236"/>
      <c r="I101" s="236">
        <v>8</v>
      </c>
      <c r="J101" s="236">
        <v>8</v>
      </c>
      <c r="K101" s="236"/>
      <c r="L101" s="236"/>
      <c r="M101" s="236"/>
      <c r="N101" s="236"/>
      <c r="O101" s="236"/>
      <c r="P101" s="236">
        <v>11</v>
      </c>
      <c r="Q101" s="236">
        <v>1</v>
      </c>
      <c r="R101" s="236"/>
      <c r="S101" s="236">
        <v>1</v>
      </c>
      <c r="T101" s="101"/>
      <c r="U101" s="101"/>
    </row>
    <row r="102" spans="1:21" ht="12.75">
      <c r="A102" s="82">
        <f t="shared" si="4"/>
        <v>5095000</v>
      </c>
      <c r="B102" s="83">
        <f t="shared" si="4"/>
        <v>39660</v>
      </c>
      <c r="C102" s="233" t="s">
        <v>271</v>
      </c>
      <c r="D102" s="234">
        <v>239</v>
      </c>
      <c r="E102" s="235">
        <v>4</v>
      </c>
      <c r="F102" s="235">
        <v>3</v>
      </c>
      <c r="G102" s="235">
        <v>6</v>
      </c>
      <c r="H102" s="236">
        <v>2</v>
      </c>
      <c r="I102" s="236"/>
      <c r="J102" s="236"/>
      <c r="K102" s="236">
        <v>2</v>
      </c>
      <c r="L102" s="236">
        <v>2</v>
      </c>
      <c r="M102" s="236">
        <v>1</v>
      </c>
      <c r="N102" s="236"/>
      <c r="O102" s="236"/>
      <c r="P102" s="236">
        <v>1</v>
      </c>
      <c r="Q102" s="236">
        <v>4</v>
      </c>
      <c r="R102" s="236"/>
      <c r="S102" s="236">
        <v>1</v>
      </c>
      <c r="T102" s="101"/>
      <c r="U102" s="101"/>
    </row>
    <row r="103" spans="1:21" ht="12.75">
      <c r="A103" s="82">
        <f t="shared" si="4"/>
        <v>5095000</v>
      </c>
      <c r="B103" s="83">
        <f t="shared" si="4"/>
        <v>39660</v>
      </c>
      <c r="C103" s="233" t="s">
        <v>272</v>
      </c>
      <c r="D103" s="234">
        <v>183</v>
      </c>
      <c r="E103" s="235">
        <v>1</v>
      </c>
      <c r="F103" s="235">
        <v>14</v>
      </c>
      <c r="G103" s="235">
        <v>8</v>
      </c>
      <c r="H103" s="236"/>
      <c r="I103" s="236"/>
      <c r="J103" s="236"/>
      <c r="K103" s="236">
        <v>1</v>
      </c>
      <c r="L103" s="236">
        <v>2</v>
      </c>
      <c r="M103" s="236"/>
      <c r="N103" s="236"/>
      <c r="O103" s="236">
        <v>12</v>
      </c>
      <c r="P103" s="236"/>
      <c r="Q103" s="236">
        <v>7</v>
      </c>
      <c r="R103" s="236"/>
      <c r="S103" s="236">
        <v>1</v>
      </c>
      <c r="T103" s="101"/>
      <c r="U103" s="101"/>
    </row>
    <row r="104" spans="1:21" ht="12.75">
      <c r="A104" s="82">
        <f t="shared" si="4"/>
        <v>5095000</v>
      </c>
      <c r="B104" s="83">
        <f t="shared" si="4"/>
        <v>39660</v>
      </c>
      <c r="C104" s="233" t="s">
        <v>273</v>
      </c>
      <c r="D104" s="234">
        <v>322</v>
      </c>
      <c r="E104" s="235">
        <v>1</v>
      </c>
      <c r="F104" s="235">
        <v>0</v>
      </c>
      <c r="G104" s="235">
        <v>0</v>
      </c>
      <c r="H104" s="236"/>
      <c r="I104" s="236"/>
      <c r="J104" s="236">
        <v>1</v>
      </c>
      <c r="K104" s="236"/>
      <c r="L104" s="236"/>
      <c r="M104" s="236"/>
      <c r="N104" s="236"/>
      <c r="O104" s="236"/>
      <c r="P104" s="236"/>
      <c r="Q104" s="236"/>
      <c r="R104" s="236"/>
      <c r="S104" s="236"/>
      <c r="T104" s="101"/>
      <c r="U104" s="101"/>
    </row>
    <row r="105" spans="1:21" ht="12.75">
      <c r="A105" s="82">
        <f t="shared" si="4"/>
        <v>5095000</v>
      </c>
      <c r="B105" s="83">
        <f t="shared" si="4"/>
        <v>39660</v>
      </c>
      <c r="C105" s="233" t="s">
        <v>274</v>
      </c>
      <c r="D105" s="234">
        <v>364</v>
      </c>
      <c r="E105" s="235">
        <v>15</v>
      </c>
      <c r="F105" s="235">
        <v>52</v>
      </c>
      <c r="G105" s="235">
        <v>79</v>
      </c>
      <c r="H105" s="236">
        <v>2</v>
      </c>
      <c r="I105" s="236"/>
      <c r="J105" s="236">
        <v>2</v>
      </c>
      <c r="K105" s="236">
        <v>11</v>
      </c>
      <c r="L105" s="236">
        <v>8</v>
      </c>
      <c r="M105" s="236">
        <v>1</v>
      </c>
      <c r="N105" s="236">
        <v>1</v>
      </c>
      <c r="O105" s="236">
        <v>42</v>
      </c>
      <c r="P105" s="236"/>
      <c r="Q105" s="236">
        <v>67</v>
      </c>
      <c r="R105" s="236"/>
      <c r="S105" s="236">
        <v>12</v>
      </c>
      <c r="T105" s="101"/>
      <c r="U105" s="101"/>
    </row>
    <row r="106" spans="1:21" ht="12.75">
      <c r="A106" s="82">
        <f t="shared" si="4"/>
        <v>5095000</v>
      </c>
      <c r="B106" s="83">
        <f t="shared" si="4"/>
        <v>39660</v>
      </c>
      <c r="C106" s="233" t="s">
        <v>275</v>
      </c>
      <c r="D106" s="234">
        <v>383</v>
      </c>
      <c r="E106" s="235">
        <v>32</v>
      </c>
      <c r="F106" s="235">
        <v>0</v>
      </c>
      <c r="G106" s="235">
        <v>0</v>
      </c>
      <c r="H106" s="236"/>
      <c r="I106" s="236">
        <v>11</v>
      </c>
      <c r="J106" s="236">
        <v>21</v>
      </c>
      <c r="K106" s="236"/>
      <c r="L106" s="236"/>
      <c r="M106" s="236"/>
      <c r="N106" s="236"/>
      <c r="O106" s="236"/>
      <c r="P106" s="236"/>
      <c r="Q106" s="236"/>
      <c r="R106" s="236"/>
      <c r="S106" s="236"/>
      <c r="T106" s="101"/>
      <c r="U106" s="101"/>
    </row>
    <row r="107" spans="1:21" ht="12.75">
      <c r="A107" s="82">
        <f t="shared" si="4"/>
        <v>5095000</v>
      </c>
      <c r="B107" s="83">
        <f t="shared" si="4"/>
        <v>39660</v>
      </c>
      <c r="C107" s="233" t="s">
        <v>276</v>
      </c>
      <c r="D107" s="234">
        <v>390</v>
      </c>
      <c r="E107" s="235">
        <v>7</v>
      </c>
      <c r="F107" s="235">
        <v>1</v>
      </c>
      <c r="G107" s="235">
        <v>0</v>
      </c>
      <c r="H107" s="236"/>
      <c r="I107" s="236">
        <v>6</v>
      </c>
      <c r="J107" s="236">
        <v>1</v>
      </c>
      <c r="K107" s="236"/>
      <c r="L107" s="236"/>
      <c r="M107" s="236"/>
      <c r="N107" s="236">
        <v>1</v>
      </c>
      <c r="O107" s="236"/>
      <c r="P107" s="236"/>
      <c r="Q107" s="236"/>
      <c r="R107" s="236"/>
      <c r="S107" s="236"/>
      <c r="T107" s="101"/>
      <c r="U107" s="101"/>
    </row>
    <row r="108" spans="1:21" ht="12.75">
      <c r="A108" s="82">
        <f t="shared" si="4"/>
        <v>5095000</v>
      </c>
      <c r="B108" s="83">
        <f t="shared" si="4"/>
        <v>39660</v>
      </c>
      <c r="C108" s="233" t="s">
        <v>277</v>
      </c>
      <c r="D108" s="234">
        <v>457</v>
      </c>
      <c r="E108" s="235">
        <v>4</v>
      </c>
      <c r="F108" s="235">
        <v>0</v>
      </c>
      <c r="G108" s="235">
        <v>2</v>
      </c>
      <c r="H108" s="236"/>
      <c r="I108" s="236">
        <v>3</v>
      </c>
      <c r="J108" s="236">
        <v>1</v>
      </c>
      <c r="K108" s="236"/>
      <c r="L108" s="236"/>
      <c r="M108" s="236"/>
      <c r="N108" s="236"/>
      <c r="O108" s="236"/>
      <c r="P108" s="236">
        <v>2</v>
      </c>
      <c r="Q108" s="236"/>
      <c r="R108" s="236"/>
      <c r="S108" s="236"/>
      <c r="T108" s="101"/>
      <c r="U108" s="101"/>
    </row>
    <row r="109" spans="1:21" ht="12.75">
      <c r="A109" s="82">
        <f t="shared" si="4"/>
        <v>5095000</v>
      </c>
      <c r="B109" s="83">
        <f t="shared" si="4"/>
        <v>39660</v>
      </c>
      <c r="C109" s="233" t="s">
        <v>278</v>
      </c>
      <c r="D109" s="234">
        <v>450</v>
      </c>
      <c r="E109" s="235">
        <v>9</v>
      </c>
      <c r="F109" s="235">
        <v>1</v>
      </c>
      <c r="G109" s="235">
        <v>5</v>
      </c>
      <c r="H109" s="236">
        <v>2</v>
      </c>
      <c r="I109" s="236">
        <v>4</v>
      </c>
      <c r="J109" s="236">
        <v>1</v>
      </c>
      <c r="K109" s="236">
        <v>2</v>
      </c>
      <c r="L109" s="236">
        <v>1</v>
      </c>
      <c r="M109" s="236"/>
      <c r="N109" s="236"/>
      <c r="O109" s="236"/>
      <c r="P109" s="236">
        <v>1</v>
      </c>
      <c r="Q109" s="236">
        <v>3</v>
      </c>
      <c r="R109" s="236"/>
      <c r="S109" s="236">
        <v>1</v>
      </c>
      <c r="T109" s="101"/>
      <c r="U109" s="101"/>
    </row>
    <row r="110" spans="1:21" ht="12.75">
      <c r="A110" s="82">
        <f t="shared" si="4"/>
        <v>5095000</v>
      </c>
      <c r="B110" s="83">
        <f t="shared" si="4"/>
        <v>39660</v>
      </c>
      <c r="C110" s="233" t="s">
        <v>279</v>
      </c>
      <c r="D110" s="234">
        <v>2391</v>
      </c>
      <c r="E110" s="235">
        <v>0</v>
      </c>
      <c r="F110" s="235">
        <v>1</v>
      </c>
      <c r="G110" s="235">
        <v>0</v>
      </c>
      <c r="H110" s="236"/>
      <c r="I110" s="236"/>
      <c r="J110" s="236"/>
      <c r="K110" s="236"/>
      <c r="L110" s="236"/>
      <c r="M110" s="236">
        <v>1</v>
      </c>
      <c r="N110" s="236"/>
      <c r="O110" s="236"/>
      <c r="P110" s="236"/>
      <c r="Q110" s="236"/>
      <c r="R110" s="236"/>
      <c r="S110" s="236"/>
      <c r="T110" s="101"/>
      <c r="U110" s="101"/>
    </row>
    <row r="111" spans="1:21" ht="12.75">
      <c r="A111" s="82">
        <f t="shared" si="4"/>
        <v>5095000</v>
      </c>
      <c r="B111" s="83">
        <f t="shared" si="4"/>
        <v>39660</v>
      </c>
      <c r="C111" s="233" t="s">
        <v>280</v>
      </c>
      <c r="D111" s="234">
        <v>502</v>
      </c>
      <c r="E111" s="235">
        <v>0</v>
      </c>
      <c r="F111" s="235">
        <v>1</v>
      </c>
      <c r="G111" s="235">
        <v>0</v>
      </c>
      <c r="H111" s="236"/>
      <c r="I111" s="236"/>
      <c r="J111" s="236"/>
      <c r="K111" s="236"/>
      <c r="L111" s="236"/>
      <c r="M111" s="236"/>
      <c r="N111" s="236">
        <v>1</v>
      </c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5095000</v>
      </c>
      <c r="B112" s="83">
        <f t="shared" si="4"/>
        <v>39660</v>
      </c>
      <c r="C112" s="233" t="s">
        <v>281</v>
      </c>
      <c r="D112" s="234">
        <v>421</v>
      </c>
      <c r="E112" s="235">
        <v>2</v>
      </c>
      <c r="F112" s="235">
        <v>35</v>
      </c>
      <c r="G112" s="235">
        <v>52</v>
      </c>
      <c r="H112" s="236"/>
      <c r="I112" s="236">
        <v>2</v>
      </c>
      <c r="J112" s="236"/>
      <c r="K112" s="236"/>
      <c r="L112" s="236">
        <v>20</v>
      </c>
      <c r="M112" s="236">
        <v>12</v>
      </c>
      <c r="N112" s="236"/>
      <c r="O112" s="236">
        <v>3</v>
      </c>
      <c r="P112" s="236">
        <v>14</v>
      </c>
      <c r="Q112" s="236">
        <v>23</v>
      </c>
      <c r="R112" s="236"/>
      <c r="S112" s="236">
        <v>15</v>
      </c>
      <c r="T112" s="101"/>
      <c r="U112" s="101"/>
    </row>
    <row r="113" spans="1:21" ht="12.75">
      <c r="A113" s="82">
        <f t="shared" si="4"/>
        <v>5095000</v>
      </c>
      <c r="B113" s="83">
        <f t="shared" si="4"/>
        <v>39660</v>
      </c>
      <c r="C113" s="233" t="s">
        <v>282</v>
      </c>
      <c r="D113" s="234">
        <v>400</v>
      </c>
      <c r="E113" s="235">
        <v>0</v>
      </c>
      <c r="F113" s="235">
        <v>1</v>
      </c>
      <c r="G113" s="235">
        <v>0</v>
      </c>
      <c r="H113" s="236"/>
      <c r="I113" s="236"/>
      <c r="J113" s="236"/>
      <c r="K113" s="236"/>
      <c r="L113" s="236"/>
      <c r="M113" s="236"/>
      <c r="N113" s="236"/>
      <c r="O113" s="236">
        <v>1</v>
      </c>
      <c r="P113" s="236"/>
      <c r="Q113" s="236"/>
      <c r="R113" s="236"/>
      <c r="S113" s="236"/>
      <c r="T113" s="101"/>
      <c r="U113" s="101"/>
    </row>
    <row r="114" spans="1:21" ht="12.75">
      <c r="A114" s="82">
        <f t="shared" si="4"/>
        <v>5095000</v>
      </c>
      <c r="B114" s="83">
        <f t="shared" si="4"/>
        <v>39660</v>
      </c>
      <c r="C114" s="233" t="s">
        <v>283</v>
      </c>
      <c r="D114" s="234">
        <v>443</v>
      </c>
      <c r="E114" s="235">
        <v>0</v>
      </c>
      <c r="F114" s="235">
        <v>3</v>
      </c>
      <c r="G114" s="235">
        <v>7</v>
      </c>
      <c r="H114" s="236"/>
      <c r="I114" s="236"/>
      <c r="J114" s="236"/>
      <c r="K114" s="236"/>
      <c r="L114" s="236">
        <v>2</v>
      </c>
      <c r="M114" s="236"/>
      <c r="N114" s="236"/>
      <c r="O114" s="236">
        <v>1</v>
      </c>
      <c r="P114" s="236">
        <v>1</v>
      </c>
      <c r="Q114" s="236">
        <v>4</v>
      </c>
      <c r="R114" s="236"/>
      <c r="S114" s="236">
        <v>2</v>
      </c>
      <c r="T114" s="101"/>
      <c r="U114" s="101"/>
    </row>
    <row r="115" spans="1:21" ht="12.75">
      <c r="A115" s="82">
        <f t="shared" si="4"/>
        <v>5095000</v>
      </c>
      <c r="B115" s="83">
        <f t="shared" si="4"/>
        <v>39660</v>
      </c>
      <c r="C115" s="233" t="s">
        <v>284</v>
      </c>
      <c r="D115" s="234">
        <v>474</v>
      </c>
      <c r="E115" s="235">
        <v>0</v>
      </c>
      <c r="F115" s="235">
        <v>2</v>
      </c>
      <c r="G115" s="235">
        <v>6</v>
      </c>
      <c r="H115" s="236"/>
      <c r="I115" s="236"/>
      <c r="J115" s="236"/>
      <c r="K115" s="236"/>
      <c r="L115" s="236">
        <v>2</v>
      </c>
      <c r="M115" s="236"/>
      <c r="N115" s="236"/>
      <c r="O115" s="236"/>
      <c r="P115" s="236">
        <v>6</v>
      </c>
      <c r="Q115" s="236"/>
      <c r="R115" s="236"/>
      <c r="S115" s="236"/>
      <c r="T115" s="101"/>
      <c r="U115" s="101"/>
    </row>
    <row r="116" spans="1:21" ht="12.75">
      <c r="A116" s="82">
        <f t="shared" si="4"/>
        <v>5095000</v>
      </c>
      <c r="B116" s="83">
        <f t="shared" si="4"/>
        <v>39660</v>
      </c>
      <c r="C116" s="233" t="s">
        <v>285</v>
      </c>
      <c r="D116" s="234">
        <v>485</v>
      </c>
      <c r="E116" s="235">
        <v>2</v>
      </c>
      <c r="F116" s="235">
        <v>1</v>
      </c>
      <c r="G116" s="235">
        <v>2</v>
      </c>
      <c r="H116" s="236"/>
      <c r="I116" s="236">
        <v>2</v>
      </c>
      <c r="J116" s="236"/>
      <c r="K116" s="236"/>
      <c r="L116" s="236"/>
      <c r="M116" s="236">
        <v>1</v>
      </c>
      <c r="N116" s="236"/>
      <c r="O116" s="236"/>
      <c r="P116" s="236">
        <v>2</v>
      </c>
      <c r="Q116" s="236"/>
      <c r="R116" s="236"/>
      <c r="S116" s="236"/>
      <c r="T116" s="101"/>
      <c r="U116" s="101"/>
    </row>
    <row r="117" spans="1:21" ht="12.75">
      <c r="A117" s="82">
        <f t="shared" si="4"/>
        <v>5095000</v>
      </c>
      <c r="B117" s="83">
        <f t="shared" si="4"/>
        <v>39660</v>
      </c>
      <c r="C117" s="233" t="s">
        <v>286</v>
      </c>
      <c r="D117" s="234">
        <v>481</v>
      </c>
      <c r="E117" s="235">
        <v>1</v>
      </c>
      <c r="F117" s="235">
        <v>0</v>
      </c>
      <c r="G117" s="235">
        <v>0</v>
      </c>
      <c r="H117" s="236"/>
      <c r="I117" s="236"/>
      <c r="J117" s="236">
        <v>1</v>
      </c>
      <c r="K117" s="236"/>
      <c r="L117" s="236"/>
      <c r="M117" s="236"/>
      <c r="N117" s="236"/>
      <c r="O117" s="236"/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5095000</v>
      </c>
      <c r="B118" s="83">
        <f t="shared" si="4"/>
        <v>39660</v>
      </c>
      <c r="C118" s="233" t="s">
        <v>287</v>
      </c>
      <c r="D118" s="234">
        <v>394</v>
      </c>
      <c r="E118" s="235">
        <v>0</v>
      </c>
      <c r="F118" s="235">
        <v>3</v>
      </c>
      <c r="G118" s="235">
        <v>1</v>
      </c>
      <c r="H118" s="236"/>
      <c r="I118" s="236"/>
      <c r="J118" s="236"/>
      <c r="K118" s="236"/>
      <c r="L118" s="236"/>
      <c r="M118" s="236"/>
      <c r="N118" s="236"/>
      <c r="O118" s="236">
        <v>3</v>
      </c>
      <c r="P118" s="236"/>
      <c r="Q118" s="236">
        <v>1</v>
      </c>
      <c r="R118" s="236"/>
      <c r="S118" s="236"/>
      <c r="T118" s="101"/>
      <c r="U118" s="101"/>
    </row>
    <row r="119" spans="1:21" ht="12.75">
      <c r="A119" s="82">
        <f t="shared" si="4"/>
        <v>5095000</v>
      </c>
      <c r="B119" s="83">
        <f t="shared" si="4"/>
        <v>39660</v>
      </c>
      <c r="C119" s="233" t="s">
        <v>288</v>
      </c>
      <c r="D119" s="234">
        <v>496</v>
      </c>
      <c r="E119" s="235">
        <v>2</v>
      </c>
      <c r="F119" s="235">
        <v>3</v>
      </c>
      <c r="G119" s="235">
        <v>0</v>
      </c>
      <c r="H119" s="236"/>
      <c r="I119" s="236"/>
      <c r="J119" s="236">
        <v>2</v>
      </c>
      <c r="K119" s="236"/>
      <c r="L119" s="236">
        <v>1</v>
      </c>
      <c r="M119" s="236">
        <v>1</v>
      </c>
      <c r="N119" s="236">
        <v>1</v>
      </c>
      <c r="O119" s="236"/>
      <c r="P119" s="236"/>
      <c r="Q119" s="236"/>
      <c r="R119" s="236"/>
      <c r="S119" s="236"/>
      <c r="T119" s="101"/>
      <c r="U119" s="101"/>
    </row>
    <row r="120" spans="1:21" ht="12.75">
      <c r="A120" s="82">
        <f t="shared" si="4"/>
        <v>5095000</v>
      </c>
      <c r="B120" s="83">
        <f t="shared" si="4"/>
        <v>39660</v>
      </c>
      <c r="C120" s="233" t="s">
        <v>289</v>
      </c>
      <c r="D120" s="234">
        <v>509</v>
      </c>
      <c r="E120" s="235">
        <v>2</v>
      </c>
      <c r="F120" s="235">
        <v>0</v>
      </c>
      <c r="G120" s="235">
        <v>0</v>
      </c>
      <c r="H120" s="236"/>
      <c r="I120" s="236">
        <v>2</v>
      </c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5095000</v>
      </c>
      <c r="B121" s="83">
        <f t="shared" si="4"/>
        <v>39660</v>
      </c>
      <c r="C121" s="233" t="s">
        <v>290</v>
      </c>
      <c r="D121" s="234">
        <v>721</v>
      </c>
      <c r="E121" s="235">
        <v>0</v>
      </c>
      <c r="F121" s="235">
        <v>0</v>
      </c>
      <c r="G121" s="235">
        <v>1</v>
      </c>
      <c r="H121" s="236"/>
      <c r="I121" s="236"/>
      <c r="J121" s="236"/>
      <c r="K121" s="236"/>
      <c r="L121" s="236"/>
      <c r="M121" s="236"/>
      <c r="N121" s="236"/>
      <c r="O121" s="236"/>
      <c r="P121" s="236"/>
      <c r="Q121" s="236">
        <v>1</v>
      </c>
      <c r="R121" s="236"/>
      <c r="S121" s="236"/>
      <c r="T121" s="101"/>
      <c r="U121" s="101"/>
    </row>
    <row r="122" spans="1:21" ht="12.75">
      <c r="A122" s="82">
        <f aca="true" t="shared" si="5" ref="A122:B153">+A$88</f>
        <v>5095000</v>
      </c>
      <c r="B122" s="83">
        <f t="shared" si="5"/>
        <v>39660</v>
      </c>
      <c r="C122" s="233" t="s">
        <v>291</v>
      </c>
      <c r="D122" s="241">
        <v>719</v>
      </c>
      <c r="E122" s="235">
        <v>3</v>
      </c>
      <c r="F122" s="235">
        <v>0</v>
      </c>
      <c r="G122" s="235">
        <v>0</v>
      </c>
      <c r="H122" s="236"/>
      <c r="I122" s="236">
        <v>2</v>
      </c>
      <c r="J122" s="236">
        <v>1</v>
      </c>
      <c r="K122" s="236"/>
      <c r="L122" s="236"/>
      <c r="M122" s="236"/>
      <c r="N122" s="236"/>
      <c r="O122" s="236"/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5095000</v>
      </c>
      <c r="B123" s="83">
        <f t="shared" si="5"/>
        <v>39660</v>
      </c>
      <c r="C123" s="233" t="s">
        <v>292</v>
      </c>
      <c r="D123" s="234">
        <v>735</v>
      </c>
      <c r="E123" s="235">
        <v>1</v>
      </c>
      <c r="F123" s="235">
        <v>0</v>
      </c>
      <c r="G123" s="235">
        <v>0</v>
      </c>
      <c r="H123" s="236">
        <v>1</v>
      </c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5095000</v>
      </c>
      <c r="B124" s="83">
        <f t="shared" si="5"/>
        <v>39660</v>
      </c>
      <c r="C124" s="233" t="s">
        <v>293</v>
      </c>
      <c r="D124" s="234">
        <v>613</v>
      </c>
      <c r="E124" s="235">
        <v>8</v>
      </c>
      <c r="F124" s="235">
        <v>0</v>
      </c>
      <c r="G124" s="235">
        <v>0</v>
      </c>
      <c r="H124" s="236">
        <v>3</v>
      </c>
      <c r="I124" s="236">
        <v>5</v>
      </c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101"/>
      <c r="U124" s="101"/>
    </row>
    <row r="125" spans="1:21" ht="12.75">
      <c r="A125" s="82">
        <f t="shared" si="5"/>
        <v>5095000</v>
      </c>
      <c r="B125" s="83">
        <f t="shared" si="5"/>
        <v>39660</v>
      </c>
      <c r="C125" s="233" t="s">
        <v>294</v>
      </c>
      <c r="D125" s="234">
        <v>611</v>
      </c>
      <c r="E125" s="235">
        <v>2</v>
      </c>
      <c r="F125" s="235">
        <v>0</v>
      </c>
      <c r="G125" s="235">
        <v>2</v>
      </c>
      <c r="H125" s="236"/>
      <c r="I125" s="236">
        <v>2</v>
      </c>
      <c r="J125" s="236"/>
      <c r="K125" s="236"/>
      <c r="L125" s="236"/>
      <c r="M125" s="236"/>
      <c r="N125" s="236"/>
      <c r="O125" s="236"/>
      <c r="P125" s="236">
        <v>2</v>
      </c>
      <c r="Q125" s="236"/>
      <c r="R125" s="236"/>
      <c r="S125" s="236"/>
      <c r="T125" s="101"/>
      <c r="U125" s="101"/>
    </row>
    <row r="126" spans="1:21" ht="12.75">
      <c r="A126" s="82">
        <f t="shared" si="5"/>
        <v>5095000</v>
      </c>
      <c r="B126" s="83">
        <f t="shared" si="5"/>
        <v>39660</v>
      </c>
      <c r="C126" s="233" t="s">
        <v>295</v>
      </c>
      <c r="D126" s="234">
        <v>620</v>
      </c>
      <c r="E126" s="235">
        <v>0</v>
      </c>
      <c r="F126" s="235">
        <v>2</v>
      </c>
      <c r="G126" s="235">
        <v>1</v>
      </c>
      <c r="H126" s="236"/>
      <c r="I126" s="236"/>
      <c r="J126" s="236"/>
      <c r="K126" s="236"/>
      <c r="L126" s="236">
        <v>1</v>
      </c>
      <c r="M126" s="236"/>
      <c r="N126" s="236"/>
      <c r="O126" s="236">
        <v>1</v>
      </c>
      <c r="P126" s="236"/>
      <c r="Q126" s="236">
        <v>1</v>
      </c>
      <c r="R126" s="236"/>
      <c r="S126" s="236"/>
      <c r="T126" s="101"/>
      <c r="U126" s="101"/>
    </row>
    <row r="127" spans="1:21" ht="12.75">
      <c r="A127" s="82">
        <f t="shared" si="5"/>
        <v>5095000</v>
      </c>
      <c r="B127" s="83">
        <f t="shared" si="5"/>
        <v>39660</v>
      </c>
      <c r="C127" s="233" t="s">
        <v>296</v>
      </c>
      <c r="D127" s="234">
        <v>618</v>
      </c>
      <c r="E127" s="235">
        <v>7</v>
      </c>
      <c r="F127" s="235">
        <v>13</v>
      </c>
      <c r="G127" s="235">
        <v>16</v>
      </c>
      <c r="H127" s="236">
        <v>5</v>
      </c>
      <c r="I127" s="236"/>
      <c r="J127" s="236">
        <v>1</v>
      </c>
      <c r="K127" s="236">
        <v>1</v>
      </c>
      <c r="L127" s="236">
        <v>2</v>
      </c>
      <c r="M127" s="236">
        <v>4</v>
      </c>
      <c r="N127" s="236"/>
      <c r="O127" s="236">
        <v>7</v>
      </c>
      <c r="P127" s="236">
        <v>2</v>
      </c>
      <c r="Q127" s="236">
        <v>12</v>
      </c>
      <c r="R127" s="236"/>
      <c r="S127" s="236">
        <v>2</v>
      </c>
      <c r="T127" s="101"/>
      <c r="U127" s="101"/>
    </row>
    <row r="128" spans="1:21" ht="12.75">
      <c r="A128" s="82">
        <f t="shared" si="5"/>
        <v>5095000</v>
      </c>
      <c r="B128" s="83">
        <f t="shared" si="5"/>
        <v>39660</v>
      </c>
      <c r="C128" s="233" t="s">
        <v>297</v>
      </c>
      <c r="D128" s="234">
        <v>619</v>
      </c>
      <c r="E128" s="235">
        <v>1</v>
      </c>
      <c r="F128" s="235">
        <v>11</v>
      </c>
      <c r="G128" s="235">
        <v>33</v>
      </c>
      <c r="H128" s="236"/>
      <c r="I128" s="236">
        <v>1</v>
      </c>
      <c r="J128" s="236"/>
      <c r="K128" s="236"/>
      <c r="L128" s="236">
        <v>7</v>
      </c>
      <c r="M128" s="236"/>
      <c r="N128" s="236"/>
      <c r="O128" s="236">
        <v>4</v>
      </c>
      <c r="P128" s="236"/>
      <c r="Q128" s="236">
        <v>19</v>
      </c>
      <c r="R128" s="236"/>
      <c r="S128" s="236">
        <v>14</v>
      </c>
      <c r="T128" s="101"/>
      <c r="U128" s="101"/>
    </row>
    <row r="129" spans="1:21" ht="12.75">
      <c r="A129" s="82">
        <f t="shared" si="5"/>
        <v>5095000</v>
      </c>
      <c r="B129" s="83">
        <f t="shared" si="5"/>
        <v>39660</v>
      </c>
      <c r="C129" s="233" t="s">
        <v>298</v>
      </c>
      <c r="D129" s="234">
        <v>623</v>
      </c>
      <c r="E129" s="235">
        <v>0</v>
      </c>
      <c r="F129" s="235">
        <v>6</v>
      </c>
      <c r="G129" s="235">
        <v>3</v>
      </c>
      <c r="H129" s="236"/>
      <c r="I129" s="236"/>
      <c r="J129" s="236"/>
      <c r="K129" s="236"/>
      <c r="L129" s="236"/>
      <c r="M129" s="236"/>
      <c r="N129" s="236"/>
      <c r="O129" s="236">
        <v>6</v>
      </c>
      <c r="P129" s="236"/>
      <c r="Q129" s="236">
        <v>3</v>
      </c>
      <c r="R129" s="236"/>
      <c r="S129" s="236"/>
      <c r="T129" s="101"/>
      <c r="U129" s="101"/>
    </row>
    <row r="130" spans="1:21" ht="12.75">
      <c r="A130" s="82">
        <f t="shared" si="5"/>
        <v>5095000</v>
      </c>
      <c r="B130" s="83">
        <f t="shared" si="5"/>
        <v>39660</v>
      </c>
      <c r="C130" s="233" t="s">
        <v>299</v>
      </c>
      <c r="D130" s="234">
        <v>622</v>
      </c>
      <c r="E130" s="235">
        <v>20</v>
      </c>
      <c r="F130" s="235">
        <v>7</v>
      </c>
      <c r="G130" s="235">
        <v>15</v>
      </c>
      <c r="H130" s="236">
        <v>2</v>
      </c>
      <c r="I130" s="236">
        <v>9</v>
      </c>
      <c r="J130" s="236">
        <v>7</v>
      </c>
      <c r="K130" s="236">
        <v>2</v>
      </c>
      <c r="L130" s="236">
        <v>1</v>
      </c>
      <c r="M130" s="236"/>
      <c r="N130" s="236"/>
      <c r="O130" s="236">
        <v>6</v>
      </c>
      <c r="P130" s="236">
        <v>2</v>
      </c>
      <c r="Q130" s="236">
        <v>12</v>
      </c>
      <c r="R130" s="236"/>
      <c r="S130" s="236">
        <v>1</v>
      </c>
      <c r="T130" s="101"/>
      <c r="U130" s="101"/>
    </row>
    <row r="131" spans="1:21" ht="12.75">
      <c r="A131" s="82">
        <f t="shared" si="5"/>
        <v>5095000</v>
      </c>
      <c r="B131" s="83">
        <f t="shared" si="5"/>
        <v>39660</v>
      </c>
      <c r="C131" s="233" t="s">
        <v>300</v>
      </c>
      <c r="D131" s="234">
        <v>625</v>
      </c>
      <c r="E131" s="235">
        <v>12</v>
      </c>
      <c r="F131" s="235">
        <v>2</v>
      </c>
      <c r="G131" s="235">
        <v>1</v>
      </c>
      <c r="H131" s="236">
        <v>1</v>
      </c>
      <c r="I131" s="236">
        <v>6</v>
      </c>
      <c r="J131" s="236">
        <v>5</v>
      </c>
      <c r="K131" s="236"/>
      <c r="L131" s="236"/>
      <c r="M131" s="236">
        <v>2</v>
      </c>
      <c r="N131" s="236"/>
      <c r="O131" s="236"/>
      <c r="P131" s="236">
        <v>1</v>
      </c>
      <c r="Q131" s="236"/>
      <c r="R131" s="236"/>
      <c r="S131" s="236"/>
      <c r="T131" s="101"/>
      <c r="U131" s="101"/>
    </row>
    <row r="132" spans="1:21" ht="12.75">
      <c r="A132" s="82">
        <f t="shared" si="5"/>
        <v>5095000</v>
      </c>
      <c r="B132" s="83">
        <f t="shared" si="5"/>
        <v>39660</v>
      </c>
      <c r="C132" s="233" t="s">
        <v>301</v>
      </c>
      <c r="D132" s="234">
        <v>617</v>
      </c>
      <c r="E132" s="235">
        <v>4</v>
      </c>
      <c r="F132" s="235">
        <v>36</v>
      </c>
      <c r="G132" s="235">
        <v>13</v>
      </c>
      <c r="H132" s="236">
        <v>1</v>
      </c>
      <c r="I132" s="236">
        <v>2</v>
      </c>
      <c r="J132" s="236">
        <v>1</v>
      </c>
      <c r="K132" s="236"/>
      <c r="L132" s="236">
        <v>4</v>
      </c>
      <c r="M132" s="236">
        <v>5</v>
      </c>
      <c r="N132" s="236"/>
      <c r="O132" s="236">
        <v>27</v>
      </c>
      <c r="P132" s="236">
        <v>1</v>
      </c>
      <c r="Q132" s="236">
        <v>9</v>
      </c>
      <c r="R132" s="236"/>
      <c r="S132" s="236">
        <v>3</v>
      </c>
      <c r="T132" s="101"/>
      <c r="U132" s="101"/>
    </row>
    <row r="133" spans="1:21" ht="12.75">
      <c r="A133" s="82">
        <f t="shared" si="5"/>
        <v>5095000</v>
      </c>
      <c r="B133" s="83">
        <f t="shared" si="5"/>
        <v>39660</v>
      </c>
      <c r="C133" s="233" t="s">
        <v>302</v>
      </c>
      <c r="D133" s="234">
        <v>514</v>
      </c>
      <c r="E133" s="235">
        <v>20</v>
      </c>
      <c r="F133" s="235">
        <v>0</v>
      </c>
      <c r="G133" s="235">
        <v>0</v>
      </c>
      <c r="H133" s="236">
        <v>3</v>
      </c>
      <c r="I133" s="236">
        <v>17</v>
      </c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101"/>
      <c r="U133" s="101"/>
    </row>
    <row r="134" spans="1:21" ht="12.75">
      <c r="A134" s="82">
        <f t="shared" si="5"/>
        <v>5095000</v>
      </c>
      <c r="B134" s="83">
        <f t="shared" si="5"/>
        <v>39660</v>
      </c>
      <c r="C134" s="233" t="s">
        <v>303</v>
      </c>
      <c r="D134" s="234">
        <v>608</v>
      </c>
      <c r="E134" s="235">
        <v>1</v>
      </c>
      <c r="F134" s="235">
        <v>0</v>
      </c>
      <c r="G134" s="235">
        <v>0</v>
      </c>
      <c r="H134" s="236">
        <v>1</v>
      </c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101"/>
      <c r="U134" s="101"/>
    </row>
    <row r="135" spans="1:21" ht="12.75">
      <c r="A135" s="82">
        <f t="shared" si="5"/>
        <v>5095000</v>
      </c>
      <c r="B135" s="83">
        <f t="shared" si="5"/>
        <v>39660</v>
      </c>
      <c r="C135" s="233" t="s">
        <v>304</v>
      </c>
      <c r="D135" s="234">
        <v>606</v>
      </c>
      <c r="E135" s="235">
        <v>1</v>
      </c>
      <c r="F135" s="235">
        <v>0</v>
      </c>
      <c r="G135" s="235">
        <v>0</v>
      </c>
      <c r="H135" s="236"/>
      <c r="I135" s="236">
        <v>1</v>
      </c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5095000</v>
      </c>
      <c r="B136" s="83">
        <f t="shared" si="5"/>
        <v>39660</v>
      </c>
      <c r="C136" s="242" t="s">
        <v>305</v>
      </c>
      <c r="D136" s="234">
        <v>2517</v>
      </c>
      <c r="E136" s="235">
        <v>10</v>
      </c>
      <c r="F136" s="235">
        <v>0</v>
      </c>
      <c r="G136" s="235">
        <v>0</v>
      </c>
      <c r="H136" s="236">
        <v>1</v>
      </c>
      <c r="I136" s="236">
        <v>8</v>
      </c>
      <c r="J136" s="236">
        <v>1</v>
      </c>
      <c r="K136" s="236"/>
      <c r="L136" s="236"/>
      <c r="M136" s="236"/>
      <c r="N136" s="236"/>
      <c r="O136" s="236"/>
      <c r="P136" s="236"/>
      <c r="Q136" s="236"/>
      <c r="R136" s="236"/>
      <c r="S136" s="236"/>
      <c r="T136" s="101"/>
      <c r="U136" s="101"/>
    </row>
    <row r="137" spans="1:21" ht="12.75">
      <c r="A137" s="82">
        <f t="shared" si="5"/>
        <v>5095000</v>
      </c>
      <c r="B137" s="83">
        <f t="shared" si="5"/>
        <v>39660</v>
      </c>
      <c r="C137" s="242" t="s">
        <v>306</v>
      </c>
      <c r="D137" s="234">
        <v>847</v>
      </c>
      <c r="E137" s="235">
        <v>6</v>
      </c>
      <c r="F137" s="235">
        <v>0</v>
      </c>
      <c r="G137" s="235">
        <v>0</v>
      </c>
      <c r="H137" s="236">
        <v>6</v>
      </c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101"/>
      <c r="U137" s="101"/>
    </row>
    <row r="138" spans="1:21" ht="12.75">
      <c r="A138" s="82">
        <f t="shared" si="5"/>
        <v>5095000</v>
      </c>
      <c r="B138" s="83">
        <f t="shared" si="5"/>
        <v>39660</v>
      </c>
      <c r="C138" s="242" t="s">
        <v>307</v>
      </c>
      <c r="D138" s="234">
        <v>838</v>
      </c>
      <c r="E138" s="235">
        <v>2</v>
      </c>
      <c r="F138" s="235">
        <v>2</v>
      </c>
      <c r="G138" s="235">
        <v>1</v>
      </c>
      <c r="H138" s="236"/>
      <c r="I138" s="236"/>
      <c r="J138" s="236">
        <v>2</v>
      </c>
      <c r="K138" s="236"/>
      <c r="L138" s="236"/>
      <c r="M138" s="236"/>
      <c r="N138" s="236"/>
      <c r="O138" s="236">
        <v>2</v>
      </c>
      <c r="P138" s="236"/>
      <c r="Q138" s="236">
        <v>1</v>
      </c>
      <c r="R138" s="236"/>
      <c r="S138" s="236"/>
      <c r="T138" s="101"/>
      <c r="U138" s="101"/>
    </row>
    <row r="139" spans="1:21" ht="12.75">
      <c r="A139" s="82">
        <f t="shared" si="5"/>
        <v>5095000</v>
      </c>
      <c r="B139" s="83">
        <f t="shared" si="5"/>
        <v>39660</v>
      </c>
      <c r="C139" s="242" t="s">
        <v>308</v>
      </c>
      <c r="D139" s="234">
        <v>807</v>
      </c>
      <c r="E139" s="235">
        <v>200</v>
      </c>
      <c r="F139" s="235">
        <v>55</v>
      </c>
      <c r="G139" s="235">
        <v>72</v>
      </c>
      <c r="H139" s="236">
        <v>127</v>
      </c>
      <c r="I139" s="236">
        <v>29</v>
      </c>
      <c r="J139" s="236">
        <v>22</v>
      </c>
      <c r="K139" s="236">
        <v>22</v>
      </c>
      <c r="L139" s="236">
        <v>4</v>
      </c>
      <c r="M139" s="236">
        <v>5</v>
      </c>
      <c r="N139" s="236">
        <v>27</v>
      </c>
      <c r="O139" s="236">
        <v>19</v>
      </c>
      <c r="P139" s="236">
        <v>52</v>
      </c>
      <c r="Q139" s="236">
        <v>5</v>
      </c>
      <c r="R139" s="236">
        <v>13</v>
      </c>
      <c r="S139" s="236">
        <v>2</v>
      </c>
      <c r="T139" s="101"/>
      <c r="U139" s="101"/>
    </row>
    <row r="140" spans="1:21" ht="12.75">
      <c r="A140" s="82">
        <f t="shared" si="5"/>
        <v>5095000</v>
      </c>
      <c r="B140" s="83">
        <f t="shared" si="5"/>
        <v>39660</v>
      </c>
      <c r="C140" s="242" t="s">
        <v>309</v>
      </c>
      <c r="D140" s="234">
        <v>831</v>
      </c>
      <c r="E140" s="235">
        <v>2</v>
      </c>
      <c r="F140" s="235">
        <v>1</v>
      </c>
      <c r="G140" s="235">
        <v>1</v>
      </c>
      <c r="H140" s="236">
        <v>2</v>
      </c>
      <c r="I140" s="236"/>
      <c r="J140" s="236"/>
      <c r="K140" s="236"/>
      <c r="L140" s="236"/>
      <c r="M140" s="236"/>
      <c r="N140" s="236"/>
      <c r="O140" s="236">
        <v>1</v>
      </c>
      <c r="P140" s="236">
        <v>1</v>
      </c>
      <c r="Q140" s="236"/>
      <c r="R140" s="236"/>
      <c r="S140" s="236"/>
      <c r="T140" s="101"/>
      <c r="U140" s="101"/>
    </row>
    <row r="141" spans="1:21" ht="12.75">
      <c r="A141" s="82">
        <f t="shared" si="5"/>
        <v>5095000</v>
      </c>
      <c r="B141" s="83">
        <f t="shared" si="5"/>
        <v>39660</v>
      </c>
      <c r="C141" s="242" t="s">
        <v>310</v>
      </c>
      <c r="D141" s="234">
        <v>757</v>
      </c>
      <c r="E141" s="235">
        <v>9</v>
      </c>
      <c r="F141" s="235">
        <v>15</v>
      </c>
      <c r="G141" s="235">
        <v>10</v>
      </c>
      <c r="H141" s="236">
        <v>8</v>
      </c>
      <c r="I141" s="236"/>
      <c r="J141" s="236"/>
      <c r="K141" s="236">
        <v>1</v>
      </c>
      <c r="L141" s="236">
        <v>4</v>
      </c>
      <c r="M141" s="236">
        <v>8</v>
      </c>
      <c r="N141" s="236"/>
      <c r="O141" s="236">
        <v>3</v>
      </c>
      <c r="P141" s="236">
        <v>4</v>
      </c>
      <c r="Q141" s="236">
        <v>3</v>
      </c>
      <c r="R141" s="236"/>
      <c r="S141" s="236">
        <v>3</v>
      </c>
      <c r="T141" s="101"/>
      <c r="U141" s="101"/>
    </row>
    <row r="142" spans="1:21" ht="12.75">
      <c r="A142" s="82">
        <f t="shared" si="5"/>
        <v>5095000</v>
      </c>
      <c r="B142" s="83">
        <f t="shared" si="5"/>
        <v>39660</v>
      </c>
      <c r="C142" s="242" t="s">
        <v>311</v>
      </c>
      <c r="D142" s="234">
        <v>801</v>
      </c>
      <c r="E142" s="235">
        <v>11</v>
      </c>
      <c r="F142" s="235">
        <v>16</v>
      </c>
      <c r="G142" s="235">
        <v>29</v>
      </c>
      <c r="H142" s="236"/>
      <c r="I142" s="236"/>
      <c r="J142" s="236"/>
      <c r="K142" s="236">
        <v>11</v>
      </c>
      <c r="L142" s="236">
        <v>9</v>
      </c>
      <c r="M142" s="236"/>
      <c r="N142" s="236"/>
      <c r="O142" s="236">
        <v>7</v>
      </c>
      <c r="P142" s="236"/>
      <c r="Q142" s="236">
        <v>27</v>
      </c>
      <c r="R142" s="236"/>
      <c r="S142" s="236">
        <v>2</v>
      </c>
      <c r="T142" s="101"/>
      <c r="U142" s="101"/>
    </row>
    <row r="143" spans="1:21" ht="12.75">
      <c r="A143" s="82">
        <f t="shared" si="5"/>
        <v>5095000</v>
      </c>
      <c r="B143" s="83">
        <f t="shared" si="5"/>
        <v>39660</v>
      </c>
      <c r="C143" s="242" t="s">
        <v>312</v>
      </c>
      <c r="D143" s="234">
        <v>837</v>
      </c>
      <c r="E143" s="235">
        <v>4</v>
      </c>
      <c r="F143" s="235">
        <v>0</v>
      </c>
      <c r="G143" s="235">
        <v>0</v>
      </c>
      <c r="H143" s="236"/>
      <c r="I143" s="236"/>
      <c r="J143" s="236">
        <v>4</v>
      </c>
      <c r="K143" s="236"/>
      <c r="L143" s="236"/>
      <c r="M143" s="236"/>
      <c r="N143" s="236"/>
      <c r="O143" s="236"/>
      <c r="P143" s="236"/>
      <c r="Q143" s="236"/>
      <c r="R143" s="236"/>
      <c r="S143" s="236"/>
      <c r="T143" s="101"/>
      <c r="U143" s="101"/>
    </row>
    <row r="144" spans="1:21" ht="12.75">
      <c r="A144" s="82">
        <f t="shared" si="5"/>
        <v>5095000</v>
      </c>
      <c r="B144" s="83">
        <f t="shared" si="5"/>
        <v>39660</v>
      </c>
      <c r="C144" s="242" t="s">
        <v>313</v>
      </c>
      <c r="D144" s="234">
        <v>753</v>
      </c>
      <c r="E144" s="235">
        <v>7</v>
      </c>
      <c r="F144" s="235">
        <v>0</v>
      </c>
      <c r="G144" s="235">
        <v>0</v>
      </c>
      <c r="H144" s="236">
        <v>5</v>
      </c>
      <c r="I144" s="236">
        <v>2</v>
      </c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101"/>
      <c r="U144" s="101"/>
    </row>
    <row r="145" spans="1:21" ht="12.75">
      <c r="A145" s="82">
        <f t="shared" si="5"/>
        <v>5095000</v>
      </c>
      <c r="B145" s="83">
        <f t="shared" si="5"/>
        <v>39660</v>
      </c>
      <c r="C145" s="233" t="s">
        <v>314</v>
      </c>
      <c r="D145" s="234">
        <v>670</v>
      </c>
      <c r="E145" s="235">
        <v>12</v>
      </c>
      <c r="F145" s="235">
        <v>0</v>
      </c>
      <c r="G145" s="235">
        <v>0</v>
      </c>
      <c r="H145" s="236">
        <v>1</v>
      </c>
      <c r="I145" s="236">
        <v>6</v>
      </c>
      <c r="J145" s="236">
        <v>5</v>
      </c>
      <c r="K145" s="236"/>
      <c r="L145" s="236"/>
      <c r="M145" s="236"/>
      <c r="N145" s="236"/>
      <c r="O145" s="236"/>
      <c r="P145" s="236"/>
      <c r="Q145" s="236"/>
      <c r="R145" s="236"/>
      <c r="S145" s="236"/>
      <c r="T145" s="101"/>
      <c r="U145" s="101"/>
    </row>
    <row r="146" spans="1:21" ht="12.75">
      <c r="A146" s="82">
        <f t="shared" si="5"/>
        <v>5095000</v>
      </c>
      <c r="B146" s="83">
        <f t="shared" si="5"/>
        <v>39660</v>
      </c>
      <c r="C146" s="233" t="s">
        <v>315</v>
      </c>
      <c r="D146" s="234">
        <v>650</v>
      </c>
      <c r="E146" s="235">
        <v>4</v>
      </c>
      <c r="F146" s="235">
        <v>0</v>
      </c>
      <c r="G146" s="235">
        <v>0</v>
      </c>
      <c r="H146" s="236">
        <v>1</v>
      </c>
      <c r="I146" s="236">
        <v>1</v>
      </c>
      <c r="J146" s="236">
        <v>2</v>
      </c>
      <c r="K146" s="236"/>
      <c r="L146" s="236"/>
      <c r="M146" s="236"/>
      <c r="N146" s="236"/>
      <c r="O146" s="236"/>
      <c r="P146" s="236"/>
      <c r="Q146" s="236"/>
      <c r="R146" s="236"/>
      <c r="S146" s="236"/>
      <c r="T146" s="101"/>
      <c r="U146" s="101"/>
    </row>
    <row r="147" spans="1:21" ht="12.75">
      <c r="A147" s="82">
        <f t="shared" si="5"/>
        <v>5095000</v>
      </c>
      <c r="B147" s="83">
        <f t="shared" si="5"/>
        <v>39660</v>
      </c>
      <c r="C147" s="233" t="s">
        <v>316</v>
      </c>
      <c r="D147" s="234">
        <v>679</v>
      </c>
      <c r="E147" s="235">
        <v>1</v>
      </c>
      <c r="F147" s="235">
        <v>1</v>
      </c>
      <c r="G147" s="235">
        <v>0</v>
      </c>
      <c r="H147" s="236"/>
      <c r="I147" s="236"/>
      <c r="J147" s="236">
        <v>1</v>
      </c>
      <c r="K147" s="236"/>
      <c r="L147" s="236"/>
      <c r="M147" s="236"/>
      <c r="N147" s="236">
        <v>1</v>
      </c>
      <c r="O147" s="236"/>
      <c r="P147" s="236"/>
      <c r="Q147" s="236"/>
      <c r="R147" s="236"/>
      <c r="S147" s="236"/>
      <c r="T147" s="101"/>
      <c r="U147" s="101"/>
    </row>
    <row r="148" spans="1:21" ht="12.75">
      <c r="A148" s="82">
        <f t="shared" si="5"/>
        <v>5095000</v>
      </c>
      <c r="B148" s="83">
        <f t="shared" si="5"/>
        <v>39660</v>
      </c>
      <c r="C148" s="233" t="s">
        <v>317</v>
      </c>
      <c r="D148" s="234">
        <v>682</v>
      </c>
      <c r="E148" s="235">
        <v>0</v>
      </c>
      <c r="F148" s="235">
        <v>1</v>
      </c>
      <c r="G148" s="235">
        <v>0</v>
      </c>
      <c r="H148" s="236"/>
      <c r="I148" s="236"/>
      <c r="J148" s="236"/>
      <c r="K148" s="236"/>
      <c r="L148" s="236"/>
      <c r="M148" s="236">
        <v>1</v>
      </c>
      <c r="N148" s="236"/>
      <c r="O148" s="236"/>
      <c r="P148" s="236"/>
      <c r="Q148" s="236"/>
      <c r="R148" s="236"/>
      <c r="S148" s="236"/>
      <c r="T148" s="101"/>
      <c r="U148" s="101"/>
    </row>
    <row r="149" spans="1:21" ht="12.75">
      <c r="A149" s="82">
        <f t="shared" si="5"/>
        <v>5095000</v>
      </c>
      <c r="B149" s="83">
        <f t="shared" si="5"/>
        <v>39660</v>
      </c>
      <c r="C149" s="233" t="s">
        <v>318</v>
      </c>
      <c r="D149" s="234">
        <v>657</v>
      </c>
      <c r="E149" s="235">
        <v>1</v>
      </c>
      <c r="F149" s="235">
        <v>0</v>
      </c>
      <c r="G149" s="235">
        <v>0</v>
      </c>
      <c r="H149" s="236"/>
      <c r="I149" s="236"/>
      <c r="J149" s="236">
        <v>1</v>
      </c>
      <c r="K149" s="236"/>
      <c r="L149" s="236"/>
      <c r="M149" s="236"/>
      <c r="N149" s="236"/>
      <c r="O149" s="236"/>
      <c r="P149" s="236"/>
      <c r="Q149" s="236"/>
      <c r="R149" s="236"/>
      <c r="S149" s="236"/>
      <c r="T149" s="101"/>
      <c r="U149" s="101"/>
    </row>
    <row r="150" spans="1:21" ht="12.75">
      <c r="A150" s="82">
        <f t="shared" si="5"/>
        <v>5095000</v>
      </c>
      <c r="B150" s="83">
        <f t="shared" si="5"/>
        <v>39660</v>
      </c>
      <c r="C150" s="233" t="s">
        <v>319</v>
      </c>
      <c r="D150" s="241">
        <v>892</v>
      </c>
      <c r="E150" s="235">
        <v>2</v>
      </c>
      <c r="F150" s="235">
        <v>0</v>
      </c>
      <c r="G150" s="235">
        <v>0</v>
      </c>
      <c r="H150" s="236"/>
      <c r="I150" s="236">
        <v>2</v>
      </c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101"/>
      <c r="U150" s="101"/>
    </row>
    <row r="151" spans="1:21" ht="12.75">
      <c r="A151" s="82">
        <f t="shared" si="5"/>
        <v>5095000</v>
      </c>
      <c r="B151" s="83">
        <f t="shared" si="5"/>
        <v>39660</v>
      </c>
      <c r="C151" s="243" t="s">
        <v>320</v>
      </c>
      <c r="D151" s="244">
        <v>1051</v>
      </c>
      <c r="E151" s="235">
        <v>0</v>
      </c>
      <c r="F151" s="235">
        <v>0</v>
      </c>
      <c r="G151" s="235">
        <v>1</v>
      </c>
      <c r="H151" s="236"/>
      <c r="I151" s="236"/>
      <c r="J151" s="236"/>
      <c r="K151" s="236"/>
      <c r="L151" s="236"/>
      <c r="M151" s="236"/>
      <c r="N151" s="236"/>
      <c r="O151" s="236"/>
      <c r="P151" s="236">
        <v>1</v>
      </c>
      <c r="Q151" s="236"/>
      <c r="R151" s="236"/>
      <c r="S151" s="236"/>
      <c r="T151" s="101"/>
      <c r="U151" s="101"/>
    </row>
    <row r="152" spans="1:21" ht="12.75">
      <c r="A152" s="82">
        <f t="shared" si="5"/>
        <v>5095000</v>
      </c>
      <c r="B152" s="83">
        <f t="shared" si="5"/>
        <v>39660</v>
      </c>
      <c r="C152" s="233" t="s">
        <v>321</v>
      </c>
      <c r="D152" s="234">
        <v>1033</v>
      </c>
      <c r="E152" s="235">
        <v>2</v>
      </c>
      <c r="F152" s="235">
        <v>5</v>
      </c>
      <c r="G152" s="235">
        <v>6</v>
      </c>
      <c r="H152" s="236"/>
      <c r="I152" s="236"/>
      <c r="J152" s="236">
        <v>1</v>
      </c>
      <c r="K152" s="236">
        <v>1</v>
      </c>
      <c r="L152" s="236"/>
      <c r="M152" s="236"/>
      <c r="N152" s="236"/>
      <c r="O152" s="236">
        <v>5</v>
      </c>
      <c r="P152" s="236">
        <v>4</v>
      </c>
      <c r="Q152" s="236"/>
      <c r="R152" s="236"/>
      <c r="S152" s="236">
        <v>2</v>
      </c>
      <c r="T152" s="101"/>
      <c r="U152" s="101"/>
    </row>
    <row r="153" spans="1:21" ht="12.75">
      <c r="A153" s="82">
        <f t="shared" si="5"/>
        <v>5095000</v>
      </c>
      <c r="B153" s="83">
        <f t="shared" si="5"/>
        <v>39660</v>
      </c>
      <c r="C153" s="233" t="s">
        <v>322</v>
      </c>
      <c r="D153" s="244">
        <v>978</v>
      </c>
      <c r="E153" s="235">
        <v>4</v>
      </c>
      <c r="F153" s="235">
        <v>1</v>
      </c>
      <c r="G153" s="235">
        <v>0</v>
      </c>
      <c r="H153" s="236"/>
      <c r="I153" s="236">
        <v>2</v>
      </c>
      <c r="J153" s="236">
        <v>2</v>
      </c>
      <c r="K153" s="236"/>
      <c r="L153" s="236"/>
      <c r="M153" s="236">
        <v>1</v>
      </c>
      <c r="N153" s="236"/>
      <c r="O153" s="236"/>
      <c r="P153" s="236"/>
      <c r="Q153" s="236"/>
      <c r="R153" s="236"/>
      <c r="S153" s="236"/>
      <c r="T153" s="101"/>
      <c r="U153" s="101"/>
    </row>
    <row r="154" spans="1:21" ht="12.75">
      <c r="A154" s="82">
        <f aca="true" t="shared" si="6" ref="A154:B185">+A$88</f>
        <v>5095000</v>
      </c>
      <c r="B154" s="83">
        <f t="shared" si="6"/>
        <v>39660</v>
      </c>
      <c r="C154" s="233" t="s">
        <v>323</v>
      </c>
      <c r="D154" s="241">
        <v>1004</v>
      </c>
      <c r="E154" s="235">
        <v>3</v>
      </c>
      <c r="F154" s="235">
        <v>0</v>
      </c>
      <c r="G154" s="235">
        <v>1</v>
      </c>
      <c r="H154" s="236"/>
      <c r="I154" s="236">
        <v>3</v>
      </c>
      <c r="J154" s="236"/>
      <c r="K154" s="236"/>
      <c r="L154" s="236"/>
      <c r="M154" s="236"/>
      <c r="N154" s="236"/>
      <c r="O154" s="236"/>
      <c r="P154" s="236"/>
      <c r="Q154" s="236"/>
      <c r="R154" s="236">
        <v>1</v>
      </c>
      <c r="S154" s="236"/>
      <c r="T154" s="101"/>
      <c r="U154" s="101"/>
    </row>
    <row r="155" spans="1:21" ht="12.75">
      <c r="A155" s="82">
        <f t="shared" si="6"/>
        <v>5095000</v>
      </c>
      <c r="B155" s="83">
        <f t="shared" si="6"/>
        <v>39660</v>
      </c>
      <c r="C155" s="233" t="s">
        <v>324</v>
      </c>
      <c r="D155" s="241">
        <v>997</v>
      </c>
      <c r="E155" s="235">
        <v>2</v>
      </c>
      <c r="F155" s="235">
        <v>0</v>
      </c>
      <c r="G155" s="235">
        <v>0</v>
      </c>
      <c r="H155" s="236"/>
      <c r="I155" s="236">
        <v>1</v>
      </c>
      <c r="J155" s="236">
        <v>1</v>
      </c>
      <c r="K155" s="236"/>
      <c r="L155" s="236"/>
      <c r="M155" s="236"/>
      <c r="N155" s="236"/>
      <c r="O155" s="236"/>
      <c r="P155" s="236"/>
      <c r="Q155" s="236"/>
      <c r="R155" s="236"/>
      <c r="S155" s="236"/>
      <c r="T155" s="101"/>
      <c r="U155" s="101"/>
    </row>
    <row r="156" spans="1:21" ht="12.75">
      <c r="A156" s="82">
        <f t="shared" si="6"/>
        <v>5095000</v>
      </c>
      <c r="B156" s="83">
        <f t="shared" si="6"/>
        <v>39660</v>
      </c>
      <c r="C156" s="242" t="s">
        <v>325</v>
      </c>
      <c r="D156" s="244">
        <v>1009</v>
      </c>
      <c r="E156" s="235">
        <v>2</v>
      </c>
      <c r="F156" s="235">
        <v>0</v>
      </c>
      <c r="G156" s="235">
        <v>0</v>
      </c>
      <c r="H156" s="236"/>
      <c r="I156" s="236"/>
      <c r="J156" s="236">
        <v>2</v>
      </c>
      <c r="K156" s="236"/>
      <c r="L156" s="236"/>
      <c r="M156" s="236"/>
      <c r="N156" s="236"/>
      <c r="O156" s="236"/>
      <c r="P156" s="236"/>
      <c r="Q156" s="236"/>
      <c r="R156" s="236"/>
      <c r="S156" s="236"/>
      <c r="T156" s="101"/>
      <c r="U156" s="101"/>
    </row>
    <row r="157" spans="1:21" ht="12.75">
      <c r="A157" s="82">
        <f t="shared" si="6"/>
        <v>5095000</v>
      </c>
      <c r="B157" s="83">
        <f t="shared" si="6"/>
        <v>39660</v>
      </c>
      <c r="C157" s="242" t="s">
        <v>326</v>
      </c>
      <c r="D157" s="241">
        <v>1055</v>
      </c>
      <c r="E157" s="235">
        <v>9</v>
      </c>
      <c r="F157" s="235">
        <v>2</v>
      </c>
      <c r="G157" s="235">
        <v>0</v>
      </c>
      <c r="H157" s="236">
        <v>4</v>
      </c>
      <c r="I157" s="236">
        <v>4</v>
      </c>
      <c r="J157" s="236">
        <v>1</v>
      </c>
      <c r="K157" s="236"/>
      <c r="L157" s="236"/>
      <c r="M157" s="236"/>
      <c r="N157" s="236"/>
      <c r="O157" s="236">
        <v>2</v>
      </c>
      <c r="P157" s="236"/>
      <c r="Q157" s="236"/>
      <c r="R157" s="236"/>
      <c r="S157" s="236"/>
      <c r="T157" s="101"/>
      <c r="U157" s="101"/>
    </row>
    <row r="158" spans="1:21" ht="12.75">
      <c r="A158" s="82">
        <f t="shared" si="6"/>
        <v>5095000</v>
      </c>
      <c r="B158" s="83">
        <f t="shared" si="6"/>
        <v>39660</v>
      </c>
      <c r="C158" s="242" t="s">
        <v>327</v>
      </c>
      <c r="D158" s="234">
        <v>933</v>
      </c>
      <c r="E158" s="235">
        <v>80</v>
      </c>
      <c r="F158" s="235">
        <v>10</v>
      </c>
      <c r="G158" s="235">
        <v>2</v>
      </c>
      <c r="H158" s="236">
        <v>1</v>
      </c>
      <c r="I158" s="236">
        <v>35</v>
      </c>
      <c r="J158" s="236">
        <v>44</v>
      </c>
      <c r="K158" s="236"/>
      <c r="L158" s="236"/>
      <c r="M158" s="236"/>
      <c r="N158" s="236">
        <v>9</v>
      </c>
      <c r="O158" s="236">
        <v>1</v>
      </c>
      <c r="P158" s="236"/>
      <c r="Q158" s="236">
        <v>1</v>
      </c>
      <c r="R158" s="236">
        <v>1</v>
      </c>
      <c r="S158" s="236"/>
      <c r="T158" s="101"/>
      <c r="U158" s="101"/>
    </row>
    <row r="159" spans="1:21" ht="12.75">
      <c r="A159" s="82">
        <f t="shared" si="6"/>
        <v>5095000</v>
      </c>
      <c r="B159" s="83">
        <f t="shared" si="6"/>
        <v>39660</v>
      </c>
      <c r="C159" s="242" t="s">
        <v>328</v>
      </c>
      <c r="D159" s="234">
        <v>906</v>
      </c>
      <c r="E159" s="235">
        <v>6</v>
      </c>
      <c r="F159" s="235">
        <v>14</v>
      </c>
      <c r="G159" s="235">
        <v>17</v>
      </c>
      <c r="H159" s="236">
        <v>6</v>
      </c>
      <c r="I159" s="236"/>
      <c r="J159" s="236"/>
      <c r="K159" s="236"/>
      <c r="L159" s="236">
        <v>7</v>
      </c>
      <c r="M159" s="236">
        <v>7</v>
      </c>
      <c r="N159" s="236"/>
      <c r="O159" s="236"/>
      <c r="P159" s="236">
        <v>5</v>
      </c>
      <c r="Q159" s="236">
        <v>6</v>
      </c>
      <c r="R159" s="236"/>
      <c r="S159" s="236">
        <v>6</v>
      </c>
      <c r="T159" s="101"/>
      <c r="U159" s="101"/>
    </row>
    <row r="160" spans="1:21" ht="12.75">
      <c r="A160" s="82">
        <f t="shared" si="6"/>
        <v>5095000</v>
      </c>
      <c r="B160" s="83">
        <f t="shared" si="6"/>
        <v>39660</v>
      </c>
      <c r="C160" s="242" t="s">
        <v>329</v>
      </c>
      <c r="D160" s="234">
        <v>3166</v>
      </c>
      <c r="E160" s="235">
        <v>1</v>
      </c>
      <c r="F160" s="235">
        <v>0</v>
      </c>
      <c r="G160" s="235">
        <v>0</v>
      </c>
      <c r="H160" s="236"/>
      <c r="I160" s="236">
        <v>1</v>
      </c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101"/>
      <c r="U160" s="101"/>
    </row>
    <row r="161" spans="1:21" ht="12.75">
      <c r="A161" s="82">
        <f t="shared" si="6"/>
        <v>5095000</v>
      </c>
      <c r="B161" s="83">
        <f t="shared" si="6"/>
        <v>39660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5095000</v>
      </c>
      <c r="B162" s="83">
        <f t="shared" si="6"/>
        <v>39660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5095000</v>
      </c>
      <c r="B163" s="83">
        <f t="shared" si="6"/>
        <v>39660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5095000</v>
      </c>
      <c r="B164" s="83">
        <f t="shared" si="6"/>
        <v>39660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5095000</v>
      </c>
      <c r="B165" s="83">
        <f t="shared" si="6"/>
        <v>39660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5095000</v>
      </c>
      <c r="B166" s="83">
        <f t="shared" si="6"/>
        <v>39660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5095000</v>
      </c>
      <c r="B167" s="83">
        <f t="shared" si="6"/>
        <v>39660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5095000</v>
      </c>
      <c r="B168" s="83">
        <f t="shared" si="6"/>
        <v>39660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5095000</v>
      </c>
      <c r="B169" s="83">
        <f t="shared" si="6"/>
        <v>39660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5095000</v>
      </c>
      <c r="B170" s="83">
        <f t="shared" si="6"/>
        <v>39660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5095000</v>
      </c>
      <c r="B171" s="83">
        <f t="shared" si="6"/>
        <v>39660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5095000</v>
      </c>
      <c r="B172" s="83">
        <f t="shared" si="6"/>
        <v>39660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5095000</v>
      </c>
      <c r="B173" s="83">
        <f t="shared" si="6"/>
        <v>39660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5095000</v>
      </c>
      <c r="B174" s="83">
        <f t="shared" si="6"/>
        <v>39660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5095000</v>
      </c>
      <c r="B175" s="83">
        <f t="shared" si="6"/>
        <v>39660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5095000</v>
      </c>
      <c r="B176" s="83">
        <f t="shared" si="6"/>
        <v>39660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5095000</v>
      </c>
      <c r="B177" s="83">
        <f t="shared" si="6"/>
        <v>39660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5095000</v>
      </c>
      <c r="B178" s="83">
        <f t="shared" si="6"/>
        <v>39660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5095000</v>
      </c>
      <c r="B179" s="83">
        <f t="shared" si="6"/>
        <v>39660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5095000</v>
      </c>
      <c r="B180" s="83">
        <f t="shared" si="6"/>
        <v>39660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5095000</v>
      </c>
      <c r="B181" s="83">
        <f t="shared" si="6"/>
        <v>39660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5095000</v>
      </c>
      <c r="B182" s="83">
        <f t="shared" si="6"/>
        <v>39660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5095000</v>
      </c>
      <c r="B183" s="83">
        <f t="shared" si="6"/>
        <v>39660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5095000</v>
      </c>
      <c r="B184" s="83">
        <f t="shared" si="6"/>
        <v>39660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5095000</v>
      </c>
      <c r="B185" s="83">
        <f t="shared" si="6"/>
        <v>39660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5095000</v>
      </c>
      <c r="B186" s="83">
        <f t="shared" si="7"/>
        <v>39660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5095000</v>
      </c>
      <c r="B187" s="83">
        <f t="shared" si="7"/>
        <v>39660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5095000</v>
      </c>
      <c r="B188" s="83">
        <f t="shared" si="7"/>
        <v>39660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5095000</v>
      </c>
      <c r="B189" s="83">
        <f t="shared" si="7"/>
        <v>39660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5095000</v>
      </c>
      <c r="B190" s="83">
        <f t="shared" si="7"/>
        <v>39660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5095000</v>
      </c>
      <c r="B191" s="83">
        <f t="shared" si="7"/>
        <v>39660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5095000</v>
      </c>
      <c r="B192" s="83">
        <f t="shared" si="7"/>
        <v>39660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5095000</v>
      </c>
      <c r="B193" s="83">
        <f t="shared" si="7"/>
        <v>39660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5095000</v>
      </c>
      <c r="B194" s="83">
        <f t="shared" si="7"/>
        <v>39660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5095000</v>
      </c>
      <c r="B195" s="83">
        <f t="shared" si="7"/>
        <v>39660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5095000</v>
      </c>
      <c r="B196" s="83">
        <f t="shared" si="7"/>
        <v>39660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5095000</v>
      </c>
      <c r="B197" s="83">
        <f t="shared" si="7"/>
        <v>39660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5095000</v>
      </c>
      <c r="B198" s="83">
        <f t="shared" si="7"/>
        <v>39660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5095000</v>
      </c>
      <c r="B199" s="83">
        <f t="shared" si="7"/>
        <v>39660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5095000</v>
      </c>
      <c r="B200" s="83">
        <f t="shared" si="7"/>
        <v>39660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5095000</v>
      </c>
      <c r="B201" s="83">
        <f t="shared" si="7"/>
        <v>39660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5095000</v>
      </c>
      <c r="B202" s="83">
        <f t="shared" si="7"/>
        <v>39660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5095000</v>
      </c>
      <c r="B203" s="83">
        <f t="shared" si="7"/>
        <v>39660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5095000</v>
      </c>
      <c r="B204" s="83">
        <f t="shared" si="7"/>
        <v>39660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5095000</v>
      </c>
      <c r="B205" s="83">
        <f t="shared" si="7"/>
        <v>39660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5095000</v>
      </c>
      <c r="B206" s="83">
        <f t="shared" si="7"/>
        <v>39660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5095000</v>
      </c>
      <c r="B207" s="83">
        <f t="shared" si="7"/>
        <v>39660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5095000</v>
      </c>
      <c r="B208" s="83">
        <f t="shared" si="7"/>
        <v>39660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5095000</v>
      </c>
      <c r="B209" s="83">
        <f t="shared" si="7"/>
        <v>39660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5095000</v>
      </c>
      <c r="B210" s="83">
        <f t="shared" si="7"/>
        <v>39660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5095000</v>
      </c>
      <c r="B211" s="83">
        <f t="shared" si="7"/>
        <v>39660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5095000</v>
      </c>
      <c r="B212" s="83">
        <f t="shared" si="7"/>
        <v>39660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5095000</v>
      </c>
      <c r="B213" s="83">
        <f t="shared" si="7"/>
        <v>39660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5095000</v>
      </c>
      <c r="B214" s="83">
        <f t="shared" si="7"/>
        <v>39660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5095000</v>
      </c>
      <c r="B215" s="83">
        <f t="shared" si="7"/>
        <v>39660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5095000</v>
      </c>
      <c r="B216" s="83">
        <f t="shared" si="7"/>
        <v>39660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5095000</v>
      </c>
      <c r="B217" s="83">
        <f t="shared" si="7"/>
        <v>39660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5095000</v>
      </c>
      <c r="B218" s="83">
        <f t="shared" si="8"/>
        <v>39660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5095000</v>
      </c>
      <c r="B219" s="83">
        <f t="shared" si="8"/>
        <v>39660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5095000</v>
      </c>
      <c r="B220" s="83">
        <f t="shared" si="8"/>
        <v>39660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5095000</v>
      </c>
      <c r="B221" s="83">
        <f t="shared" si="8"/>
        <v>39660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5095000</v>
      </c>
      <c r="B222" s="83">
        <f t="shared" si="8"/>
        <v>39660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5095000</v>
      </c>
      <c r="B223" s="83">
        <f t="shared" si="8"/>
        <v>39660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5095000</v>
      </c>
      <c r="B224" s="83">
        <f t="shared" si="8"/>
        <v>39660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5095000</v>
      </c>
      <c r="B225" s="83">
        <f t="shared" si="8"/>
        <v>39660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5095000</v>
      </c>
      <c r="B226" s="83">
        <f t="shared" si="8"/>
        <v>39660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5095000</v>
      </c>
      <c r="B227" s="83">
        <f t="shared" si="8"/>
        <v>39660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5095000</v>
      </c>
      <c r="B228" s="83">
        <f t="shared" si="8"/>
        <v>39660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5095000</v>
      </c>
      <c r="B229" s="83">
        <f t="shared" si="8"/>
        <v>39660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5095000</v>
      </c>
      <c r="B230" s="83">
        <f t="shared" si="8"/>
        <v>39660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5095000</v>
      </c>
      <c r="B231" s="83">
        <f t="shared" si="8"/>
        <v>39660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5095000</v>
      </c>
      <c r="B232" s="83">
        <f t="shared" si="8"/>
        <v>39660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5095000</v>
      </c>
      <c r="B233" s="83">
        <f t="shared" si="8"/>
        <v>39660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5095000</v>
      </c>
      <c r="B234" s="83">
        <f t="shared" si="8"/>
        <v>39660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5095000</v>
      </c>
      <c r="B235" s="83">
        <f t="shared" si="8"/>
        <v>39660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5095000</v>
      </c>
      <c r="B236" s="83">
        <f t="shared" si="8"/>
        <v>39660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5095000</v>
      </c>
      <c r="B237" s="83">
        <f t="shared" si="8"/>
        <v>39660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5095000</v>
      </c>
      <c r="B238" s="83">
        <f t="shared" si="8"/>
        <v>39660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5095000</v>
      </c>
      <c r="B239" s="83">
        <f t="shared" si="8"/>
        <v>39660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5095000</v>
      </c>
      <c r="B240" s="83">
        <f t="shared" si="8"/>
        <v>39660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5095000</v>
      </c>
      <c r="B241" s="83">
        <f t="shared" si="8"/>
        <v>39660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5095000</v>
      </c>
      <c r="B242" s="83">
        <f t="shared" si="8"/>
        <v>39660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5095000</v>
      </c>
      <c r="B243" s="83">
        <f t="shared" si="8"/>
        <v>39660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DOURDOU  -  Grand-Vabre  -  05 095000</dc:title>
  <dc:subject>Mesure du 31/07/2008</dc:subject>
  <dc:creator>Diren M.P.  / 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2012-01-24T11:47:55Z</dcterms:modified>
  <cp:category/>
  <cp:version/>
  <cp:contentType/>
  <cp:contentStatus/>
</cp:coreProperties>
</file>