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<sst xmlns="http://schemas.openxmlformats.org/spreadsheetml/2006/main" count="35353" uniqueCount="17728">
  <si>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</si>
  <si>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</si>
  <si>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</si>
  <si>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</si>
  <si>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</si>
  <si>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</si>
  <si>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</si>
  <si>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</si>
  <si>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</si>
  <si>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</si>
  <si>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</si>
  <si>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</si>
  <si>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</si>
  <si>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</si>
  <si>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</si>
  <si>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</si>
  <si>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</si>
  <si>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</si>
  <si>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</si>
  <si>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</si>
  <si>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</si>
  <si>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</si>
  <si>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</si>
  <si>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</si>
  <si>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</si>
  <si>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</si>
  <si>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</si>
  <si>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</si>
  <si>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</si>
  <si>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</si>
  <si>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</si>
  <si>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</si>
  <si>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</si>
  <si>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</si>
  <si>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</si>
  <si>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</si>
  <si>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</si>
  <si>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</si>
  <si>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</si>
  <si>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</si>
  <si>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</si>
  <si>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</si>
  <si>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</si>
  <si>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</si>
  <si>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</si>
  <si>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</si>
  <si>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</si>
  <si>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</si>
  <si>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</si>
  <si>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</si>
  <si>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</si>
  <si>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</si>
  <si>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</si>
  <si>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</si>
  <si>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</si>
  <si>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</si>
  <si>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</si>
  <si>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</si>
  <si>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</si>
  <si>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</si>
  <si>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</si>
  <si>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</si>
  <si>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</si>
  <si>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</si>
  <si>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</si>
  <si>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</si>
  <si>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</si>
  <si>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</si>
  <si>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</si>
  <si>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</si>
  <si>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</si>
  <si>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</si>
  <si>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</si>
  <si>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</si>
  <si>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</si>
  <si>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</si>
  <si>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</si>
  <si>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</si>
  <si>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</si>
  <si>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</si>
  <si>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</si>
  <si>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</si>
  <si>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</si>
  <si>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</si>
  <si>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</si>
  <si>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</si>
  <si>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</si>
  <si>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</si>
  <si>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</si>
  <si>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</si>
  <si>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</si>
  <si>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</si>
  <si>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</si>
  <si>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</si>
  <si>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</si>
  <si>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</si>
  <si>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</si>
  <si>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</si>
  <si>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</si>
  <si>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</si>
  <si>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</si>
  <si>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</si>
  <si>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</si>
  <si>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</si>
  <si>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</si>
  <si>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</si>
  <si>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</si>
  <si>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</si>
  <si>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</si>
  <si>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</si>
  <si>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</si>
  <si>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</si>
  <si>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</si>
  <si>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</si>
  <si>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</si>
  <si>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</si>
  <si>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</si>
  <si>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</si>
  <si>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</si>
  <si>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</si>
  <si>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</si>
  <si>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</si>
  <si>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</si>
  <si>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</si>
  <si>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</si>
  <si>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</si>
  <si>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</si>
  <si>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</si>
  <si>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</si>
  <si>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</si>
  <si>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</si>
  <si>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</si>
  <si>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</si>
  <si>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</si>
  <si>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</si>
  <si>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</si>
  <si>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</si>
  <si>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</si>
  <si>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</si>
  <si>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</si>
  <si>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</si>
  <si>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</si>
  <si>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</si>
  <si>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</si>
  <si>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</si>
  <si>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</si>
  <si>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</si>
  <si>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</si>
  <si>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</si>
  <si>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</si>
  <si>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</si>
  <si>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</si>
  <si>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</si>
  <si>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</si>
  <si>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</si>
  <si>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</si>
  <si>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</si>
  <si>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</si>
  <si>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</si>
  <si>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</si>
  <si>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</si>
  <si>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</si>
  <si>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</si>
  <si>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</si>
  <si>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</si>
  <si>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</si>
  <si>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</si>
  <si>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</si>
  <si>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</si>
  <si>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</si>
  <si>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</si>
  <si>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</si>
  <si>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</si>
  <si>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</si>
  <si>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</si>
  <si>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</si>
  <si>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</si>
  <si>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</si>
  <si>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</si>
  <si>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</si>
  <si>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</si>
  <si>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</si>
  <si>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</si>
  <si>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</si>
  <si>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</si>
  <si>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</si>
  <si>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</si>
  <si>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</si>
  <si>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</si>
  <si>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</si>
  <si>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</si>
  <si>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</si>
  <si>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</si>
  <si>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</si>
  <si>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</si>
  <si>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</si>
  <si>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</si>
  <si>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</si>
  <si>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</si>
  <si>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</si>
  <si>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</si>
  <si>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</si>
  <si>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</si>
  <si>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</si>
  <si>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</si>
  <si>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</si>
  <si>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</si>
  <si>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</si>
  <si>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</si>
  <si>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</si>
  <si>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</si>
  <si>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</si>
  <si>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</si>
  <si>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</si>
  <si>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</si>
  <si>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</si>
  <si>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</si>
  <si>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</si>
  <si>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</si>
  <si>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</si>
  <si>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</si>
  <si>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</si>
  <si>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</si>
  <si>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</si>
  <si>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</si>
  <si>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</si>
  <si>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</si>
  <si>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</si>
  <si>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</si>
  <si>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</si>
  <si>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</si>
  <si>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</si>
  <si>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</si>
  <si>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</si>
  <si>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</si>
  <si>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</si>
  <si>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</si>
  <si>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</si>
  <si>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</si>
  <si>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</si>
  <si>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</si>
  <si>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</si>
  <si>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</si>
  <si>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</si>
  <si>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</si>
  <si>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</si>
  <si>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</si>
  <si>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</si>
  <si>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</si>
  <si>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</si>
  <si>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</si>
  <si>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</si>
  <si>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</si>
  <si>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</si>
  <si>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</si>
  <si>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</si>
  <si>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</si>
  <si>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</si>
  <si>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</si>
  <si>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</si>
  <si>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</si>
  <si>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</si>
  <si>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</si>
  <si>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</si>
  <si>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</si>
  <si>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</si>
  <si>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</si>
  <si>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</si>
  <si>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</si>
  <si>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</si>
  <si>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</si>
  <si>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</si>
  <si>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</si>
  <si>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</si>
  <si>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</si>
  <si>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</si>
  <si>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</si>
  <si>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</si>
  <si>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</si>
  <si>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</si>
  <si>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</si>
  <si>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</si>
  <si>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</si>
  <si>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</si>
  <si>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</si>
  <si>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</si>
  <si>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</si>
  <si>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</si>
  <si>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</si>
  <si>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</si>
  <si>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</si>
  <si>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</si>
  <si>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</si>
  <si>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</si>
  <si>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</si>
  <si>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</si>
  <si>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</si>
  <si>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</si>
  <si>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</si>
  <si>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</si>
  <si>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</si>
  <si>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</si>
  <si>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</si>
  <si>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</si>
  <si>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</si>
  <si>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</si>
  <si>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</si>
  <si>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</si>
  <si>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</si>
  <si>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</si>
  <si>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</si>
  <si>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</si>
  <si>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</si>
  <si>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</si>
  <si>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</si>
  <si>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</si>
  <si>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</si>
  <si>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</si>
  <si>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</si>
  <si>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</si>
  <si>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</si>
  <si>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</si>
  <si>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</si>
  <si>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</si>
  <si>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</si>
  <si>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</si>
  <si>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</si>
  <si>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</si>
  <si>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</si>
  <si>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</si>
  <si>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</si>
  <si>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</si>
  <si>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</si>
  <si>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</si>
  <si>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</si>
  <si>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</si>
  <si>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</si>
  <si>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</si>
  <si>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</si>
  <si>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</si>
  <si>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</si>
  <si>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</si>
  <si>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</si>
  <si>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</si>
  <si>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</si>
  <si>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</si>
  <si>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</si>
  <si>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</si>
  <si>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</si>
  <si>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</si>
  <si>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</si>
  <si>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</si>
  <si>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</si>
  <si>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</si>
  <si>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</si>
  <si>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</si>
  <si>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</si>
  <si>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</si>
  <si>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</si>
  <si>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</si>
  <si>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</si>
  <si>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</si>
  <si>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</si>
  <si>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</si>
  <si>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</si>
  <si>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</si>
  <si>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</si>
  <si>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</si>
  <si>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</si>
  <si>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</si>
  <si>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</si>
  <si>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</si>
  <si>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</si>
  <si>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</si>
  <si>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</si>
  <si>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</si>
  <si>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</si>
  <si>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</si>
  <si>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</si>
  <si>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</si>
  <si>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</si>
  <si>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</si>
  <si>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</si>
  <si>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</si>
  <si>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</si>
  <si>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</si>
  <si>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</si>
  <si>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</si>
  <si>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</si>
  <si>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</si>
  <si>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</si>
  <si>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</si>
  <si>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</si>
  <si>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</si>
  <si>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</si>
  <si>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</si>
  <si>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</si>
  <si>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</si>
  <si>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</si>
  <si>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</si>
  <si>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</si>
  <si>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</si>
  <si>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</si>
  <si>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</si>
  <si>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</si>
  <si>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</si>
  <si>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</si>
  <si>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</si>
  <si>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</si>
  <si>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</si>
  <si>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</si>
  <si>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</si>
  <si>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</si>
  <si>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</si>
  <si>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</si>
  <si>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</si>
  <si>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</si>
  <si>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</si>
  <si>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</si>
  <si>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</si>
  <si>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</si>
  <si>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</si>
  <si>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</si>
  <si>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</si>
  <si>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</si>
  <si>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</si>
  <si>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</si>
  <si>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</si>
  <si>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</si>
  <si>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</si>
  <si>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</si>
  <si>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</si>
  <si>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</si>
  <si>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</si>
  <si>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</si>
  <si>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</si>
  <si>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</si>
  <si>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</si>
  <si>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</si>
  <si>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</si>
  <si>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</si>
  <si>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</si>
  <si>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</si>
  <si>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</si>
  <si>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</si>
  <si>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</si>
  <si>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</si>
  <si>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</si>
  <si>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</si>
  <si>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</si>
  <si>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</si>
  <si>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</si>
  <si>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</si>
  <si>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</si>
  <si>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</si>
  <si>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</si>
  <si>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</si>
  <si>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</si>
  <si>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</si>
  <si>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</si>
  <si>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</si>
  <si>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</si>
  <si>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</si>
  <si>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</si>
  <si>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</si>
  <si>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</si>
  <si>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</si>
  <si>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</si>
  <si>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</si>
  <si>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</si>
  <si>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</si>
  <si>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</si>
  <si>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</si>
  <si>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</si>
  <si>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</si>
  <si>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</si>
  <si>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</si>
  <si>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</si>
  <si>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</si>
  <si>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</si>
  <si>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</si>
  <si>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</si>
  <si>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</si>
  <si>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</si>
  <si>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</si>
  <si>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</si>
  <si>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</si>
  <si>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</si>
  <si>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</si>
  <si>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</si>
  <si>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</si>
  <si>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</si>
  <si>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</si>
  <si>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</si>
  <si>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</si>
  <si>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</si>
  <si>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</si>
  <si>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</si>
  <si>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</si>
  <si>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</si>
  <si>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</si>
  <si>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</si>
  <si>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</si>
  <si>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</si>
  <si>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</si>
  <si>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</si>
  <si>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</si>
  <si>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</si>
  <si>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</si>
  <si>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</si>
  <si>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</si>
  <si>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</si>
  <si>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</si>
  <si>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</si>
  <si>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</si>
  <si>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</si>
  <si>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</si>
  <si>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</si>
  <si>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</si>
  <si>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</si>
  <si>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</si>
  <si>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</si>
  <si>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</si>
  <si>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</si>
  <si>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</si>
  <si>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</si>
  <si>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</si>
  <si>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</si>
  <si>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</si>
  <si>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</si>
  <si>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</si>
  <si>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</si>
  <si>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</si>
  <si>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</si>
  <si>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</si>
  <si>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</si>
  <si>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</si>
  <si>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</si>
  <si>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</si>
  <si>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</si>
  <si>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</si>
  <si>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</si>
  <si>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</si>
  <si>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</si>
  <si>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</si>
  <si>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</si>
  <si>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</si>
  <si>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</si>
  <si>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</si>
  <si>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</si>
  <si>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</si>
  <si>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</si>
  <si>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</si>
  <si>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</si>
  <si>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</si>
  <si>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</si>
  <si>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</si>
  <si>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</si>
  <si>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</si>
  <si>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</si>
  <si>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</si>
  <si>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</si>
  <si>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</si>
  <si>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</si>
  <si>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</si>
  <si>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</si>
  <si>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</si>
  <si>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</si>
  <si>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</si>
  <si>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</si>
  <si>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</si>
  <si>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</si>
  <si>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</si>
  <si>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</si>
  <si>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</si>
  <si>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</si>
  <si>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</si>
  <si>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</si>
  <si>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</si>
  <si>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</si>
  <si>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</si>
  <si>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</si>
  <si>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</si>
  <si>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</si>
  <si>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</si>
  <si>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</si>
  <si>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</si>
  <si>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</si>
  <si>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</si>
  <si>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</si>
  <si>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</si>
  <si>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</si>
  <si>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</si>
  <si>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</si>
  <si>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</si>
  <si>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</si>
  <si>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</si>
  <si>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</si>
  <si>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</si>
  <si>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</si>
  <si>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</si>
  <si>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</si>
  <si>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</si>
  <si>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</si>
  <si>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</si>
  <si>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</si>
  <si>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</si>
  <si>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</si>
  <si>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</si>
  <si>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</si>
  <si>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</si>
  <si>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</si>
  <si>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</si>
  <si>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</si>
  <si>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</si>
  <si>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</si>
  <si>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</si>
  <si>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</si>
  <si>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</si>
  <si>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</si>
  <si>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</si>
  <si>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</si>
  <si>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</si>
  <si>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</si>
  <si>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</si>
  <si>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</si>
  <si>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</si>
  <si>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</si>
  <si>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</si>
  <si>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</si>
  <si>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</si>
  <si>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</si>
  <si>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</si>
  <si>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</si>
  <si>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</si>
  <si>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</si>
  <si>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</si>
  <si>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</si>
  <si>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</si>
  <si>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</si>
  <si>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</si>
  <si>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</si>
  <si>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</si>
  <si>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</si>
  <si>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</si>
  <si>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</si>
  <si>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</si>
  <si>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</si>
  <si>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</si>
  <si>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</si>
  <si>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</si>
  <si>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</si>
  <si>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</si>
  <si>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</si>
  <si>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</si>
  <si>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</si>
  <si>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</si>
  <si>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</si>
  <si>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</si>
  <si>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</si>
  <si>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</si>
  <si>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</si>
  <si>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</si>
  <si>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</si>
  <si>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</si>
  <si>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</si>
  <si>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</si>
  <si>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</si>
  <si>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</si>
  <si>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</si>
  <si>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</si>
  <si>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</si>
  <si>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</si>
  <si>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</si>
  <si>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</si>
  <si>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</si>
  <si>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</si>
  <si>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</si>
  <si>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</si>
  <si>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</si>
  <si>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</si>
  <si>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</si>
  <si>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</si>
  <si>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</si>
  <si>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</si>
  <si>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</si>
  <si>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</si>
  <si>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</si>
  <si>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</si>
  <si>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</si>
  <si>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</si>
  <si>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</si>
  <si>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</si>
  <si>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</si>
  <si>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</si>
  <si>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</si>
  <si>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</si>
  <si>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</si>
  <si>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</si>
  <si>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</si>
  <si>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</si>
  <si>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</si>
  <si>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</si>
  <si>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</si>
  <si>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</si>
  <si>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</si>
  <si>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</si>
  <si>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</si>
  <si>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</si>
  <si>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</si>
  <si>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</si>
  <si>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</si>
  <si>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</si>
  <si>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</si>
  <si>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</si>
  <si>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</si>
  <si>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</si>
  <si>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</si>
  <si>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</si>
  <si>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</si>
  <si>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</si>
  <si>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</si>
  <si>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</si>
  <si>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</si>
  <si>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</si>
  <si>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</si>
  <si>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</si>
  <si>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</si>
  <si>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</si>
  <si>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</si>
  <si>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</si>
  <si>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</si>
  <si>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</si>
  <si>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</si>
  <si>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</si>
  <si>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</si>
  <si>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</si>
  <si>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</si>
  <si>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</si>
  <si>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</si>
  <si>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</si>
  <si>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</si>
  <si>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</si>
  <si>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</si>
  <si>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</si>
  <si>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</si>
  <si>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</si>
  <si>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</si>
  <si>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</si>
  <si>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</si>
  <si>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</si>
  <si>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</si>
  <si>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</si>
  <si>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</si>
  <si>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</si>
  <si>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</si>
  <si>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</si>
  <si>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</si>
  <si>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</si>
  <si>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</si>
  <si>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</si>
  <si>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</si>
  <si>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</si>
  <si>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</si>
  <si>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</si>
  <si>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</si>
  <si>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</si>
  <si>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</si>
  <si>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</si>
  <si>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</si>
  <si>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</si>
  <si>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</si>
  <si>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</si>
  <si>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</si>
  <si>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</si>
  <si>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</si>
  <si>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</si>
  <si>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</si>
  <si>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</si>
  <si>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</si>
  <si>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</si>
  <si>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</si>
  <si>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</si>
  <si>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</si>
  <si>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</si>
  <si>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</si>
  <si>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</si>
  <si>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</si>
  <si>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</si>
  <si>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</si>
  <si>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</si>
  <si>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</si>
  <si>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</si>
  <si>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</si>
  <si>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</si>
  <si>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</si>
  <si>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</si>
  <si>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</si>
  <si>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</si>
  <si>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</si>
  <si>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</si>
  <si>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</si>
  <si>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</si>
  <si>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</si>
  <si>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</si>
  <si>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</si>
  <si>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</si>
  <si>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</si>
  <si>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</si>
  <si>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</si>
  <si>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</si>
  <si>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</si>
  <si>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</si>
  <si>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</si>
  <si>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</si>
  <si>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</si>
  <si>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</si>
  <si>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</si>
  <si>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</si>
  <si>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</si>
  <si>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</si>
  <si>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</si>
  <si>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</si>
  <si>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</si>
  <si>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</si>
  <si>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</si>
  <si>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</si>
  <si>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</si>
  <si>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</si>
  <si>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</si>
  <si>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</si>
  <si>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</si>
  <si>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</si>
  <si>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</si>
  <si>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</si>
  <si>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</si>
  <si>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</si>
  <si>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</si>
  <si>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</si>
  <si>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</si>
  <si>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</si>
  <si>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</si>
  <si>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</si>
  <si>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</si>
  <si>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</si>
  <si>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</si>
  <si>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</si>
  <si>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</si>
  <si>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</si>
  <si>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</si>
  <si>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</si>
  <si>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</si>
  <si>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</si>
  <si>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</si>
  <si>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</si>
  <si>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</si>
  <si>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</si>
  <si>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</si>
  <si>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</si>
  <si>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</si>
  <si>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</si>
  <si>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</si>
  <si>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</si>
  <si>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</si>
  <si>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</si>
  <si>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</si>
  <si>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</si>
  <si>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</si>
  <si>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</si>
  <si>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</si>
  <si>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</si>
  <si>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</si>
  <si>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</si>
  <si>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</si>
  <si>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</si>
  <si>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</si>
  <si>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</si>
  <si>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</si>
  <si>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</si>
  <si>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</si>
  <si>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</si>
  <si>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</si>
  <si>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</si>
  <si>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</si>
  <si>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</si>
  <si>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</si>
  <si>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</si>
  <si>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</si>
  <si>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</si>
  <si>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</si>
  <si>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</si>
  <si>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</si>
  <si>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</si>
  <si>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</si>
  <si>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</si>
  <si>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</si>
  <si>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</si>
  <si>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</si>
  <si>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</si>
  <si>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</si>
  <si>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</si>
  <si>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</si>
  <si>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</si>
  <si>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</si>
  <si>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</si>
  <si>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</si>
  <si>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</si>
  <si>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</si>
  <si>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</si>
  <si>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</si>
  <si>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</si>
  <si>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</si>
  <si>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</si>
  <si>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</si>
  <si>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</si>
  <si>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</si>
  <si>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</si>
  <si>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</si>
  <si>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</si>
  <si>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</si>
  <si>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</si>
  <si>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</si>
  <si>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</si>
  <si>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</si>
  <si>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</si>
  <si>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</si>
  <si>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</si>
  <si>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</si>
  <si>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</si>
  <si>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</si>
  <si>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</si>
  <si>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</si>
  <si>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</si>
  <si>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</si>
  <si>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</si>
  <si>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</si>
  <si>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</si>
  <si>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</si>
  <si>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</si>
  <si>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</si>
  <si>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</si>
  <si>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</si>
  <si>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</si>
  <si>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</si>
  <si>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</si>
  <si>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</si>
  <si>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</si>
  <si>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</si>
  <si>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</si>
  <si>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</si>
  <si>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</si>
  <si>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</si>
  <si>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</si>
  <si>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</si>
  <si>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</si>
  <si>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</si>
  <si>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</si>
  <si>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</si>
  <si>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</si>
  <si>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</si>
  <si>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</si>
  <si>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</si>
  <si>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</si>
  <si>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</si>
  <si>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</si>
  <si>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</si>
  <si>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</si>
  <si>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</si>
  <si>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</si>
  <si>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</si>
  <si>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</si>
  <si>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</si>
  <si>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</si>
  <si>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</si>
  <si>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</si>
  <si>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</si>
  <si>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</si>
  <si>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</si>
  <si>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</si>
  <si>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</si>
  <si>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</si>
  <si>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</si>
  <si>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</si>
  <si>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</si>
  <si>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</si>
  <si>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</si>
  <si>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</si>
  <si>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</si>
  <si>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</si>
  <si>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</si>
  <si>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</si>
  <si>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</si>
  <si>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</si>
  <si>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</si>
  <si>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</si>
  <si>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</si>
  <si>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</si>
  <si>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</si>
  <si>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</si>
  <si>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</si>
  <si>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</si>
  <si>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</si>
  <si>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</si>
  <si>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</si>
  <si>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</si>
  <si>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</si>
  <si>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</si>
  <si>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</si>
  <si>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</si>
  <si>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</si>
  <si>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</si>
  <si>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</si>
  <si>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</si>
  <si>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</si>
  <si>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</si>
  <si>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</si>
  <si>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</si>
  <si>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</si>
  <si>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</si>
  <si>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</si>
  <si>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</si>
  <si>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</si>
  <si>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</si>
  <si>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</si>
  <si>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</si>
  <si>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</si>
  <si>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</si>
  <si>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</si>
  <si>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</si>
  <si>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</si>
  <si>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</si>
  <si>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</si>
  <si>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</si>
  <si>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</si>
  <si>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</si>
  <si>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</si>
  <si>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</si>
  <si>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</si>
  <si>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</si>
  <si>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</si>
  <si>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</si>
  <si>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</si>
  <si>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</si>
  <si>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</si>
  <si>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</si>
  <si>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</si>
  <si>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</si>
  <si>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</si>
  <si>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</si>
  <si>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</si>
  <si>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</si>
  <si>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</si>
  <si>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</si>
  <si>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</si>
  <si>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</si>
  <si>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</si>
  <si>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</si>
  <si>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</si>
  <si>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</si>
  <si>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</si>
  <si>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</si>
  <si>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</si>
  <si>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</si>
  <si>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</si>
  <si>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</si>
  <si>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</si>
  <si>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</si>
  <si>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</si>
  <si>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</si>
  <si>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</si>
  <si>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</si>
  <si>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</si>
  <si>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</si>
  <si>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</si>
  <si>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</si>
  <si>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</si>
  <si>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</si>
  <si>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</si>
  <si>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</si>
  <si>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</si>
  <si>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</si>
  <si>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</si>
  <si>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</si>
  <si>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</si>
  <si>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</si>
  <si>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</si>
  <si>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</si>
  <si>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</si>
  <si>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</si>
  <si>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</si>
  <si>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</si>
  <si>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</si>
  <si>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</si>
  <si>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</si>
  <si>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</si>
  <si>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</si>
  <si>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</si>
  <si>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</si>
  <si>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</si>
  <si>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</si>
  <si>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</si>
  <si>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</si>
  <si>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</si>
  <si>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</si>
  <si>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</si>
  <si>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</si>
  <si>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</si>
  <si>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</si>
  <si>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</si>
  <si>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</si>
  <si>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</si>
  <si>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</si>
  <si>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</si>
  <si>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</si>
  <si>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</si>
  <si>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</si>
  <si>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</si>
  <si>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</si>
  <si>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</si>
  <si>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</si>
  <si>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</si>
  <si>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</si>
  <si>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</si>
  <si>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</si>
  <si>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</si>
  <si>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</si>
  <si>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</si>
  <si>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</si>
  <si>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</si>
  <si>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</si>
  <si>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</si>
  <si>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</si>
  <si>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</si>
  <si>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</si>
  <si>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</si>
  <si>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</si>
  <si>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</si>
  <si>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</si>
  <si>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</si>
  <si>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</si>
  <si>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</si>
  <si>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</si>
  <si>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</si>
  <si>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</si>
  <si>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</si>
  <si>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</si>
  <si>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</si>
  <si>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</si>
  <si>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</si>
  <si>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</si>
  <si>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</si>
  <si>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</si>
  <si>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</si>
  <si>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</si>
  <si>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</si>
  <si>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</si>
  <si>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</si>
  <si>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</si>
  <si>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</si>
  <si>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</si>
  <si>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</si>
  <si>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</si>
  <si>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</si>
  <si>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</si>
  <si>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</si>
  <si>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</si>
  <si>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</si>
  <si>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</si>
  <si>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</si>
  <si>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</si>
  <si>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</si>
  <si>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</si>
  <si>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</si>
  <si>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</si>
  <si>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</si>
  <si>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</si>
  <si>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</si>
  <si>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</si>
  <si>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</si>
  <si>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</si>
  <si>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</si>
  <si>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</si>
  <si>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</si>
  <si>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</si>
  <si>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</si>
  <si>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</si>
  <si>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</si>
  <si>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</si>
  <si>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</si>
  <si>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</si>
  <si>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</si>
  <si>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</si>
  <si>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</si>
  <si>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</si>
  <si>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</si>
  <si>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</si>
  <si>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</si>
  <si>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</si>
  <si>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</si>
  <si>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</si>
  <si>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</si>
  <si>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</si>
  <si>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</si>
  <si>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</si>
  <si>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</si>
  <si>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</si>
  <si>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</si>
  <si>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</si>
  <si>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</si>
  <si>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</si>
  <si>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</si>
  <si>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</si>
  <si>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</si>
  <si>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</si>
  <si>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</si>
  <si>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</si>
  <si>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</si>
  <si>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</si>
  <si>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</si>
  <si>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</si>
  <si>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</si>
  <si>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</si>
  <si>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</si>
  <si>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</si>
  <si>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</si>
  <si>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</si>
  <si>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</si>
  <si>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</si>
  <si>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</si>
  <si>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</si>
  <si>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</si>
  <si>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</si>
  <si>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</si>
  <si>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</si>
  <si>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</si>
  <si>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</si>
  <si>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</si>
  <si>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</si>
  <si>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</si>
  <si>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</si>
  <si>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</si>
  <si>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</si>
  <si>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</si>
  <si>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</si>
  <si>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</si>
  <si>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</si>
  <si>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</si>
  <si>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</si>
  <si>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</si>
  <si>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</si>
  <si>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</si>
  <si>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</si>
  <si>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</si>
  <si>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</si>
  <si>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</si>
  <si>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</si>
  <si>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</si>
  <si>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</si>
  <si>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</si>
  <si>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</si>
  <si>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</si>
  <si>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</si>
  <si>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</si>
  <si>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</si>
  <si>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</si>
  <si>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</si>
  <si>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</si>
  <si>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</si>
  <si>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</si>
  <si>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</si>
  <si>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</si>
  <si>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</si>
  <si>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</si>
  <si>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</si>
  <si>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</si>
  <si>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</si>
  <si>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</si>
  <si>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</si>
  <si>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</si>
  <si>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</si>
  <si>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</si>
  <si>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</si>
  <si>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</si>
  <si>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</si>
  <si>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</si>
  <si>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</si>
  <si>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</si>
  <si>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</si>
  <si>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</si>
  <si>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</si>
  <si>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</si>
  <si>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</si>
  <si>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</si>
  <si>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</si>
  <si>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</si>
  <si>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</si>
  <si>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</si>
  <si>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</si>
  <si>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</si>
  <si>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</si>
  <si>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</si>
  <si>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</si>
  <si>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</si>
  <si>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</si>
  <si>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</si>
  <si>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</si>
  <si>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</si>
  <si>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</si>
  <si>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</si>
  <si>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</si>
  <si>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</si>
  <si>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</si>
  <si>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</si>
  <si>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</si>
  <si>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</si>
  <si>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</si>
  <si>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</si>
  <si>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</si>
  <si>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</si>
  <si>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</si>
  <si>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</si>
  <si>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</si>
  <si>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</si>
  <si>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</si>
  <si>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</si>
  <si>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</si>
  <si>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</si>
  <si>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</si>
  <si>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</si>
  <si>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</si>
  <si>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</si>
  <si>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</si>
  <si>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</si>
  <si>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</si>
  <si>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</si>
  <si>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</si>
  <si>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</si>
  <si>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</si>
  <si>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</si>
  <si>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</si>
  <si>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</si>
  <si>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</si>
  <si>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</si>
  <si>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</si>
  <si>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</si>
  <si>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</si>
  <si>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</si>
  <si>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</si>
  <si>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</si>
  <si>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</si>
  <si>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</si>
  <si>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</si>
  <si>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</si>
  <si>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</si>
  <si>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</si>
  <si>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</si>
  <si>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</si>
  <si>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</si>
  <si>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</si>
  <si>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</si>
  <si>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</si>
  <si>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</si>
  <si>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</si>
  <si>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</si>
  <si>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</si>
  <si>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</si>
  <si>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</si>
  <si>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</si>
  <si>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</si>
  <si>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</si>
  <si>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</si>
  <si>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</si>
  <si>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</si>
  <si>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</si>
  <si>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</si>
  <si>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</si>
  <si>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</si>
  <si>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</si>
  <si>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</si>
  <si>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</si>
  <si>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</si>
  <si>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</si>
  <si>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</si>
  <si>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</si>
  <si>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</si>
  <si>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</si>
  <si>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</si>
  <si>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</si>
  <si>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</si>
  <si>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</si>
  <si>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</si>
  <si>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</si>
  <si>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</si>
  <si>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</si>
  <si>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</si>
  <si>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</si>
  <si>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</si>
  <si>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</si>
  <si>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</si>
  <si>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</si>
  <si>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</si>
  <si>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</si>
  <si>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</si>
  <si>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</si>
  <si>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</si>
  <si>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</si>
  <si>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</si>
  <si>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</si>
  <si>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</si>
  <si>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</si>
  <si>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</si>
  <si>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</si>
  <si>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</si>
  <si>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</si>
  <si>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</si>
  <si>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</si>
  <si>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</si>
  <si>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</si>
  <si>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</si>
  <si>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</si>
  <si>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</si>
  <si>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</si>
  <si>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</si>
  <si>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</si>
  <si>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</si>
  <si>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</si>
  <si>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</si>
  <si>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</si>
  <si>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</si>
  <si>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</si>
  <si>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</si>
  <si>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</si>
  <si>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</si>
  <si>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</si>
  <si>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</si>
  <si>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</si>
  <si>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</si>
  <si>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</si>
  <si>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</si>
  <si>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</si>
  <si>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</si>
  <si>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</si>
  <si>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</si>
  <si>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</si>
  <si>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</si>
  <si>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</si>
  <si>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</si>
  <si>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</si>
  <si>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</si>
  <si>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</si>
  <si>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</si>
  <si>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</si>
  <si>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</si>
  <si>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</si>
  <si>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</si>
  <si>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</si>
  <si>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</si>
  <si>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</si>
  <si>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</si>
  <si>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</si>
  <si>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</si>
  <si>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</si>
  <si>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</si>
  <si>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</si>
  <si>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</si>
  <si>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</si>
  <si>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</si>
  <si>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</si>
  <si>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</si>
  <si>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</si>
  <si>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</si>
  <si>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</si>
  <si>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</si>
  <si>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</si>
  <si>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</si>
  <si>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</si>
  <si>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</si>
  <si>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</si>
  <si>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</si>
  <si>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</si>
  <si>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</si>
  <si>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</si>
  <si>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</si>
  <si>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</si>
  <si>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</si>
  <si>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</si>
  <si>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</si>
  <si>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</si>
  <si>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</si>
  <si>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</si>
  <si>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</si>
  <si>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</si>
  <si>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</si>
  <si>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</si>
  <si>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</si>
  <si>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</si>
  <si>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</si>
  <si>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</si>
  <si>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</si>
  <si>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</si>
  <si>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</si>
  <si>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</si>
  <si>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</si>
  <si>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</si>
  <si>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</si>
  <si>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</si>
  <si>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</si>
  <si>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</si>
  <si>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</si>
  <si>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</si>
  <si>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</si>
  <si>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</si>
  <si>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</si>
  <si>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</si>
  <si>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</si>
  <si>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</si>
  <si>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</si>
  <si>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</si>
  <si>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</si>
  <si>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</si>
  <si>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</si>
  <si>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</si>
  <si>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</si>
  <si>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</si>
  <si>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</si>
  <si>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</si>
  <si>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</si>
  <si>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</si>
  <si>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</si>
  <si>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</si>
  <si>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</si>
  <si>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</si>
  <si>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</si>
  <si>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</si>
  <si>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</si>
  <si>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</si>
  <si>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</si>
  <si>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</si>
  <si>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</si>
  <si>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</si>
  <si>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</si>
  <si>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</si>
  <si>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</si>
  <si>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</si>
  <si>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</si>
  <si>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</si>
  <si>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</si>
  <si>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</si>
  <si>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</si>
  <si>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</si>
  <si>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</si>
  <si>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</si>
  <si>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</si>
  <si>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</si>
  <si>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</si>
  <si>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</si>
  <si>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</si>
  <si>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</si>
  <si>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</si>
  <si>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</si>
  <si>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</si>
  <si>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</si>
  <si>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</si>
  <si>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</si>
  <si>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</si>
  <si>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</si>
  <si>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</si>
  <si>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</si>
  <si>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</si>
  <si>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</si>
  <si>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</si>
  <si>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</si>
  <si>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</si>
  <si>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</si>
  <si>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</si>
  <si>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</si>
  <si>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</si>
  <si>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</si>
  <si>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</si>
  <si>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</si>
  <si>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</si>
  <si>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</si>
  <si>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</si>
  <si>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</si>
  <si>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</si>
  <si>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</si>
  <si>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</si>
  <si>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</si>
  <si>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</si>
  <si>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</si>
  <si>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</si>
  <si>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</si>
  <si>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</si>
  <si>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</si>
  <si>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</si>
  <si>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</si>
  <si>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</si>
  <si>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</si>
  <si>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</si>
  <si>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</si>
  <si>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</si>
  <si>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</si>
  <si>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</si>
  <si>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</si>
  <si>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</si>
  <si>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</si>
  <si>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</si>
  <si>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</si>
  <si>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</si>
  <si>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</si>
  <si>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</si>
  <si>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</si>
  <si>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</si>
  <si>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</si>
  <si>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</si>
  <si>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</si>
  <si>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</si>
  <si>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</si>
  <si>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</si>
  <si>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</si>
  <si>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</si>
  <si>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</si>
  <si>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</si>
  <si>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</si>
  <si>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</si>
  <si>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</si>
  <si>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</si>
  <si>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</si>
  <si>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</si>
  <si>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</si>
  <si>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</si>
  <si>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</si>
  <si>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</si>
  <si>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</si>
  <si>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</si>
  <si>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</si>
  <si>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</si>
  <si>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</si>
  <si>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</si>
  <si>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</si>
  <si>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</si>
  <si>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</si>
  <si>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</si>
  <si>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</si>
  <si>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</si>
  <si>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</si>
  <si>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</si>
  <si>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</si>
  <si>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</si>
  <si>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</si>
  <si>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</si>
  <si>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</si>
  <si>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</si>
  <si>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</si>
  <si>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</si>
  <si>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</si>
  <si>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</si>
  <si>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</si>
  <si>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</si>
  <si>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</si>
  <si>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</si>
  <si>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</si>
  <si>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</si>
  <si>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</si>
  <si>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</si>
  <si>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</si>
  <si>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</si>
  <si>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</si>
  <si>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</si>
  <si>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</si>
  <si>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</si>
  <si>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</si>
  <si>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</si>
  <si>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</si>
  <si>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</si>
  <si>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</si>
  <si>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</si>
  <si>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</si>
  <si>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</si>
  <si>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</si>
  <si>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</si>
  <si>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</si>
  <si>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</si>
  <si>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</si>
  <si>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</si>
  <si>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</si>
  <si>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</si>
  <si>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</si>
  <si>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</si>
  <si>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</si>
  <si>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</si>
  <si>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</si>
  <si>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</si>
  <si>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</si>
  <si>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</si>
  <si>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</si>
  <si>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</si>
  <si>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</si>
  <si>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</si>
  <si>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</si>
  <si>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</si>
  <si>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</si>
  <si>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</si>
  <si>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</si>
  <si>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</si>
  <si>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</si>
  <si>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</si>
  <si>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</si>
  <si>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</si>
  <si>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</si>
  <si>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</si>
  <si>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</si>
  <si>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</si>
  <si>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</si>
  <si>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</si>
  <si>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</si>
  <si>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</si>
  <si>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</si>
  <si>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</si>
  <si>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</si>
  <si>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</si>
  <si>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</si>
  <si>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</si>
  <si>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</si>
  <si>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</si>
  <si>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</si>
  <si>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</si>
  <si>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</si>
  <si>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</si>
  <si>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</si>
  <si>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</si>
  <si>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</si>
  <si>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</si>
  <si>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</si>
  <si>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</si>
  <si>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</si>
  <si>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</si>
  <si>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</si>
  <si>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</si>
  <si>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</si>
  <si>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</si>
  <si>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</si>
  <si>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</si>
  <si>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</si>
  <si>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</si>
  <si>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</si>
  <si>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</si>
  <si>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</si>
  <si>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</si>
  <si>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</si>
  <si>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</si>
  <si>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</si>
  <si>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</si>
  <si>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</si>
  <si>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</si>
  <si>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</si>
  <si>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</si>
  <si>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</si>
  <si>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</si>
  <si>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</si>
  <si>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</si>
  <si>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</si>
  <si>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</si>
  <si>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</si>
  <si>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</si>
  <si>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</si>
  <si>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</si>
  <si>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</si>
  <si>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</si>
  <si>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</si>
  <si>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</si>
  <si>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</si>
  <si>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</si>
  <si>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</si>
  <si>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</si>
  <si>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</si>
  <si>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</si>
  <si>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</si>
  <si>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</si>
  <si>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</si>
  <si>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</si>
  <si>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</si>
  <si>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</si>
  <si>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</si>
  <si>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</si>
  <si>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</si>
  <si>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</si>
  <si>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</si>
  <si>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</si>
  <si>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</si>
  <si>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</si>
  <si>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</si>
  <si>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</si>
  <si>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</si>
  <si>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</si>
  <si>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</si>
  <si>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</si>
  <si>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</si>
  <si>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</si>
  <si>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</si>
  <si>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</si>
  <si>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</si>
  <si>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</si>
  <si>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</si>
  <si>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</si>
  <si>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</si>
  <si>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</si>
  <si>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</si>
  <si>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</si>
  <si>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</si>
  <si>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</si>
  <si>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</si>
  <si>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</si>
  <si>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</si>
  <si>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</si>
  <si>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</si>
  <si>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</si>
  <si>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</si>
  <si>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</si>
  <si>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</si>
  <si>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</si>
  <si>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</si>
  <si>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</si>
  <si>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</si>
  <si>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</si>
  <si>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</si>
  <si>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</si>
  <si>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</si>
  <si>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</si>
  <si>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</si>
  <si>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</si>
  <si>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</si>
  <si>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</si>
  <si>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</si>
  <si>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</si>
  <si>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</si>
  <si>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</si>
  <si>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</si>
  <si>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</si>
  <si>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</si>
  <si>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</si>
  <si>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</si>
  <si>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</si>
  <si>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</si>
  <si>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</si>
  <si>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</si>
  <si>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</si>
  <si>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</si>
  <si>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</si>
  <si>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</si>
  <si>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</si>
  <si>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</si>
  <si>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</si>
  <si>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</si>
  <si>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</si>
  <si>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</si>
  <si>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</si>
  <si>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</si>
  <si>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</si>
  <si>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</si>
  <si>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</si>
  <si>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</si>
  <si>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</si>
  <si>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</si>
  <si>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</si>
  <si>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</si>
  <si>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</si>
  <si>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</si>
  <si>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</si>
  <si>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</si>
  <si>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</si>
  <si>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</si>
  <si>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</si>
  <si>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</si>
  <si>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</si>
  <si>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</si>
  <si>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</si>
  <si>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</si>
  <si>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</si>
  <si>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</si>
  <si>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</si>
  <si>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</si>
  <si>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</si>
  <si>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</si>
  <si>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</si>
  <si>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</si>
  <si>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</si>
  <si>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</si>
  <si>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</si>
  <si>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</si>
  <si>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</si>
  <si>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</si>
  <si>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</si>
  <si>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</si>
  <si>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</si>
  <si>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</si>
  <si>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</si>
  <si>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</si>
  <si>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</si>
  <si>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</si>
  <si>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</si>
  <si>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</si>
  <si>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</si>
  <si>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</si>
  <si>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</si>
  <si>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</si>
  <si>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</si>
  <si>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</si>
  <si>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</si>
  <si>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</si>
  <si>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</si>
  <si>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</si>
  <si>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</si>
  <si>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</si>
  <si>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</si>
  <si>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</si>
  <si>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</si>
  <si>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</si>
  <si>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</si>
  <si>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</si>
  <si>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</si>
  <si>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</si>
  <si>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</si>
  <si>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</si>
  <si>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</si>
  <si>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</si>
  <si>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</si>
  <si>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</si>
  <si>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</si>
  <si>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</si>
  <si>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</si>
  <si>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</si>
  <si>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</si>
  <si>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</si>
  <si>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</si>
  <si>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</si>
  <si>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</si>
  <si>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</si>
  <si>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</si>
  <si>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</si>
  <si>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</si>
  <si>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</si>
  <si>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</si>
  <si>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</si>
  <si>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</si>
  <si>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</si>
  <si>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</si>
  <si>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</si>
  <si>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</si>
  <si>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</si>
  <si>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</si>
  <si>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</si>
  <si>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</si>
  <si>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</si>
  <si>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</si>
  <si>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</si>
  <si>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</si>
  <si>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</si>
  <si>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</si>
  <si>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</si>
  <si>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</si>
  <si>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</si>
  <si>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</si>
  <si>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</si>
  <si>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</si>
  <si>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</si>
  <si>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</si>
  <si>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</si>
  <si>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</si>
  <si>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</si>
  <si>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</si>
  <si>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</si>
  <si>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</si>
  <si>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</si>
  <si>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</si>
  <si>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</si>
  <si>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</si>
  <si>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</si>
  <si>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</si>
  <si>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</si>
  <si>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</si>
  <si>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</si>
  <si>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</si>
  <si>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</si>
  <si>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</si>
  <si>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</si>
  <si>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</si>
  <si>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</si>
  <si>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</si>
  <si>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</si>
  <si>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</si>
  <si>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</si>
  <si>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</si>
  <si>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</si>
  <si>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</si>
  <si>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</si>
  <si>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</si>
  <si>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</si>
  <si>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</si>
  <si>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</si>
  <si>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</si>
  <si>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</si>
  <si>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</si>
  <si>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</si>
  <si>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</si>
  <si>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</si>
  <si>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</si>
  <si>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</si>
  <si>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</si>
  <si>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</si>
  <si>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</si>
  <si>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</si>
  <si>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</si>
  <si>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</si>
  <si>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</si>
  <si>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</si>
  <si>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</si>
  <si>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</si>
  <si>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</si>
  <si>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</si>
  <si>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</si>
  <si>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</si>
  <si>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</si>
  <si>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</si>
  <si>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</si>
  <si>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</si>
  <si>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</si>
  <si>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</si>
  <si>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</si>
  <si>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</si>
  <si>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</si>
  <si>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</si>
  <si>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</si>
  <si>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</si>
  <si>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</si>
  <si>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</si>
  <si>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</si>
  <si>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</si>
  <si>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</si>
  <si>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</si>
  <si>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</si>
  <si>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</si>
  <si>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</si>
  <si>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</si>
  <si>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</si>
  <si>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</si>
  <si>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</si>
  <si>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</si>
  <si>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</si>
  <si>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</si>
  <si>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</si>
  <si>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</si>
  <si>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</si>
  <si>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</si>
  <si>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</si>
  <si>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</si>
  <si>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</si>
  <si>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</si>
  <si>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</si>
  <si>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</si>
  <si>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</si>
  <si>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</si>
  <si>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</si>
  <si>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</si>
  <si>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</si>
  <si>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</si>
  <si>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</si>
  <si>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</si>
  <si>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</si>
  <si>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</si>
  <si>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</si>
  <si>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</si>
  <si>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</si>
  <si>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</si>
  <si>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</si>
  <si>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</si>
  <si>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</si>
  <si>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</si>
  <si>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</si>
  <si>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</si>
  <si>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</si>
  <si>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</si>
  <si>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</si>
  <si>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</si>
  <si>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</si>
  <si>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</si>
  <si>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</si>
  <si>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</si>
  <si>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</si>
  <si>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</si>
  <si>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</si>
  <si>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</si>
  <si>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</si>
  <si>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</si>
  <si>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</si>
  <si>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</si>
  <si>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</si>
  <si>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</si>
  <si>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</si>
  <si>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</si>
  <si>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</si>
  <si>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</si>
  <si>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</si>
  <si>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</si>
  <si>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</si>
  <si>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</si>
  <si>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</si>
  <si>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</si>
  <si>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</si>
  <si>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</si>
  <si>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</si>
  <si>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</si>
  <si>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</si>
  <si>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</si>
  <si>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</si>
  <si>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</si>
  <si>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</si>
  <si>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</si>
  <si>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</si>
  <si>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</si>
  <si>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</si>
  <si>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</si>
  <si>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</si>
  <si>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</si>
  <si>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</si>
  <si>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</si>
  <si>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</si>
  <si>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</si>
  <si>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</si>
  <si>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</si>
  <si>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</si>
  <si>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</si>
  <si>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</si>
  <si>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</si>
  <si>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</si>
  <si>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</si>
  <si>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</si>
  <si>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</si>
  <si>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</si>
  <si>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</si>
  <si>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</si>
  <si>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</si>
  <si>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</si>
  <si>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</si>
  <si>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</si>
  <si>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</si>
  <si>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</si>
  <si>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</si>
  <si>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</si>
  <si>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</si>
  <si>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</si>
  <si>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</si>
  <si>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</si>
  <si>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</si>
  <si>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</si>
  <si>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</si>
  <si>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</si>
  <si>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</si>
  <si>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</si>
  <si>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</si>
  <si>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</si>
  <si>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</si>
  <si>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</si>
  <si>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</si>
  <si>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</si>
  <si>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</si>
  <si>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</si>
  <si>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</si>
  <si>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</si>
  <si>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</si>
  <si>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</si>
  <si>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</si>
  <si>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</si>
  <si>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</si>
  <si>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</si>
  <si>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</si>
  <si>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</si>
  <si>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</si>
  <si>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</si>
  <si>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</si>
  <si>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</si>
  <si>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</si>
  <si>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</si>
  <si>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</si>
  <si>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</si>
  <si>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</si>
  <si>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</si>
  <si>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</si>
  <si>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</si>
  <si>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</si>
  <si>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</si>
  <si>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</si>
  <si>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</si>
  <si>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</si>
  <si>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</si>
  <si>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</si>
  <si>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</si>
  <si>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</si>
  <si>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</si>
  <si>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</si>
  <si>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</si>
  <si>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</si>
  <si>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</si>
  <si>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</si>
  <si>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</si>
  <si>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</si>
  <si>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</si>
  <si>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</si>
  <si>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</si>
  <si>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</si>
  <si>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</si>
  <si>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</si>
  <si>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</si>
  <si>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</si>
  <si>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</si>
  <si>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</si>
  <si>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</si>
  <si>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</si>
  <si>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</si>
  <si>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</si>
  <si>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</si>
  <si>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</si>
  <si>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</si>
  <si>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</si>
  <si>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</si>
  <si>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</si>
  <si>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</si>
  <si>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</si>
  <si>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</si>
  <si>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</si>
  <si>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</si>
  <si>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</si>
  <si>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</si>
  <si>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</si>
  <si>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</si>
  <si>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</si>
  <si>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</si>
  <si>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</si>
  <si>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</si>
  <si>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</si>
  <si>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</si>
  <si>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</si>
  <si>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</si>
  <si>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</si>
  <si>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</si>
  <si>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</si>
  <si>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</si>
  <si>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</si>
  <si>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</si>
  <si>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</si>
  <si>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</si>
  <si>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</si>
  <si>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</si>
  <si>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</si>
  <si>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</si>
  <si>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</si>
  <si>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</si>
  <si>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</si>
  <si>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</si>
  <si>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</si>
  <si>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</si>
  <si>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</si>
  <si>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</si>
  <si>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</si>
  <si>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</si>
  <si>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</si>
  <si>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</si>
  <si>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</si>
  <si>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</si>
  <si>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</si>
  <si>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</si>
  <si>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</si>
  <si>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</si>
  <si>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</si>
  <si>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</si>
  <si>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</si>
  <si>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</si>
  <si>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</si>
  <si>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</si>
  <si>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</si>
  <si>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</si>
  <si>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</si>
  <si>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</si>
  <si>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</si>
  <si>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</si>
  <si>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</si>
  <si>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</si>
  <si>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</si>
  <si>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</si>
  <si>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</si>
  <si>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</si>
  <si>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</si>
  <si>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</si>
  <si>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</si>
  <si>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</si>
  <si>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</si>
  <si>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</si>
  <si>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</si>
  <si>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</si>
  <si>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</si>
  <si>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</si>
  <si>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</si>
  <si>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</si>
  <si>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</si>
  <si>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</si>
  <si>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</si>
  <si>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</si>
  <si>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</si>
  <si>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</si>
  <si>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</si>
  <si>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</si>
  <si>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</si>
  <si>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</si>
  <si>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</si>
  <si>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</si>
  <si>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</si>
  <si>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</si>
  <si>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</si>
  <si>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</si>
  <si>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</si>
  <si>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</si>
  <si>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</si>
  <si>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</si>
  <si>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</si>
  <si>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</si>
  <si>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</si>
  <si>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</si>
  <si>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</si>
  <si>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</si>
  <si>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</si>
  <si>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</si>
  <si>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</si>
  <si>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</si>
  <si>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</si>
  <si>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</si>
  <si>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</si>
  <si>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</si>
  <si>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</si>
  <si>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</si>
  <si>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</si>
  <si>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</si>
  <si>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</si>
  <si>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</si>
  <si>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</si>
  <si>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</si>
  <si>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</si>
  <si>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</si>
  <si>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</si>
  <si>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</si>
  <si>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</si>
  <si>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</si>
  <si>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</si>
  <si>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</si>
  <si>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</si>
  <si>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</si>
  <si>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</si>
  <si>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</si>
  <si>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</si>
  <si>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</si>
  <si>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</si>
  <si>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</si>
  <si>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</si>
  <si>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</si>
  <si>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</si>
  <si>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</si>
  <si>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</si>
  <si>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</si>
  <si>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</si>
  <si>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</si>
  <si>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</si>
  <si>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</si>
  <si>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</si>
  <si>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</si>
  <si>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</si>
  <si>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</si>
  <si>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</si>
  <si>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</si>
  <si>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</si>
  <si>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</si>
  <si>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</si>
  <si>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</si>
  <si>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</si>
  <si>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</si>
  <si>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</si>
  <si>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</si>
  <si>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</si>
  <si>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</si>
  <si>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</si>
  <si>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</si>
  <si>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</si>
  <si>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</si>
  <si>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</si>
  <si>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</si>
  <si>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</si>
  <si>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</si>
  <si>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</si>
  <si>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</si>
  <si>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</si>
  <si>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</si>
  <si>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</si>
  <si>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</si>
  <si>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</si>
  <si>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</si>
  <si>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</si>
  <si>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</si>
  <si>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</si>
  <si>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</si>
  <si>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</si>
  <si>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</si>
  <si>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</si>
  <si>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</si>
  <si>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</si>
  <si>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</si>
  <si>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</si>
  <si>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</si>
  <si>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</si>
  <si>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</si>
  <si>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</si>
  <si>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</si>
  <si>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</si>
  <si>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</si>
  <si>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</si>
  <si>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</si>
  <si>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</si>
  <si>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</si>
  <si>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</si>
  <si>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</si>
  <si>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</si>
  <si>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</si>
  <si>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</si>
  <si>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</si>
  <si>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</si>
  <si>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</si>
  <si>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</si>
  <si>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</si>
  <si>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</si>
  <si>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</si>
  <si>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</si>
  <si>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</si>
  <si>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</si>
  <si>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</si>
  <si>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</si>
  <si>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</si>
  <si>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</si>
  <si>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</si>
  <si>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</si>
  <si>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</si>
  <si>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</si>
  <si>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</si>
  <si>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</si>
  <si>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</si>
  <si>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</si>
  <si>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</si>
  <si>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</si>
  <si>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</si>
  <si>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</si>
  <si>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</si>
  <si>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</si>
  <si>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</si>
  <si>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</si>
  <si>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</si>
  <si>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</si>
  <si>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</si>
  <si>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</si>
  <si>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</si>
  <si>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</si>
  <si>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</si>
  <si>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</si>
  <si>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</si>
  <si>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</si>
  <si>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</si>
  <si>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</si>
  <si>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</si>
  <si>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</si>
  <si>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</si>
  <si>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</si>
  <si>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</si>
  <si>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</si>
  <si>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</si>
  <si>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</si>
  <si>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</si>
  <si>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</si>
  <si>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</si>
  <si>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</si>
  <si>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</si>
  <si>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</si>
  <si>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</si>
  <si>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</si>
  <si>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</si>
  <si>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</si>
  <si>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</si>
  <si>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</si>
  <si>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</si>
  <si>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</si>
  <si>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</si>
  <si>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</si>
  <si>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</si>
  <si>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</si>
  <si>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</si>
  <si>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</si>
  <si>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</si>
  <si>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</si>
  <si>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</si>
  <si>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</si>
  <si>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</si>
  <si>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</si>
  <si>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</si>
  <si>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</si>
  <si>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</si>
  <si>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</si>
  <si>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</si>
  <si>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</si>
  <si>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</si>
  <si>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</si>
  <si>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</si>
  <si>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</si>
  <si>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</si>
  <si>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</si>
  <si>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</si>
  <si>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</si>
  <si>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</si>
  <si>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</si>
  <si>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</si>
  <si>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</si>
  <si>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</si>
  <si>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</si>
  <si>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</si>
  <si>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</si>
  <si>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</si>
  <si>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</si>
  <si>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</si>
  <si>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</si>
  <si>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</si>
  <si>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</si>
  <si>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</si>
  <si>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</si>
  <si>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</si>
  <si>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</si>
  <si>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</si>
  <si>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</si>
  <si>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</si>
  <si>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</si>
  <si>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</si>
  <si>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</si>
  <si>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</si>
  <si>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</si>
  <si>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</si>
  <si>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</si>
  <si>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</si>
  <si>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</si>
  <si>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</si>
  <si>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</si>
  <si>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</si>
  <si>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</si>
  <si>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</si>
  <si>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</si>
  <si>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</si>
  <si>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</si>
  <si>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</si>
  <si>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</si>
  <si>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</si>
  <si>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</si>
  <si>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</si>
  <si>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</si>
  <si>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</si>
  <si>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</si>
  <si>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</si>
  <si>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</si>
  <si>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</si>
  <si>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</si>
  <si>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</si>
  <si>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</si>
  <si>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</si>
  <si>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</si>
  <si>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</si>
  <si>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</si>
  <si>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</si>
  <si>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</si>
  <si>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</si>
  <si>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</si>
  <si>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</si>
  <si>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</si>
  <si>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</si>
  <si>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</si>
  <si>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</si>
  <si>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</si>
  <si>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</si>
  <si>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</si>
  <si>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</si>
  <si>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</si>
  <si>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</si>
  <si>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</si>
  <si>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</si>
  <si>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</si>
  <si>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</si>
  <si>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</si>
  <si>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</si>
  <si>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</si>
  <si>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</si>
  <si>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</si>
  <si>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</si>
  <si>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</si>
  <si>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</si>
  <si>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</si>
  <si>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</si>
  <si>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</si>
  <si>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</si>
  <si>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</si>
  <si>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</si>
  <si>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</si>
  <si>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</si>
  <si>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</si>
  <si>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</si>
  <si>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</si>
  <si>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</si>
  <si>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</si>
  <si>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</si>
  <si>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</si>
  <si>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</si>
  <si>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</si>
  <si>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</si>
  <si>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</si>
  <si>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</si>
  <si>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</si>
  <si>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</si>
  <si>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</si>
  <si>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</si>
  <si>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</si>
  <si>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</si>
  <si>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</si>
  <si>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</si>
  <si>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</si>
  <si>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</si>
  <si>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</si>
  <si>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</si>
  <si>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</si>
  <si>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</si>
  <si>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</si>
  <si>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</si>
  <si>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</si>
  <si>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</si>
  <si>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</si>
  <si>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</si>
  <si>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</si>
  <si>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</si>
  <si>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</si>
  <si>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</si>
  <si>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</si>
  <si>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</si>
  <si>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</si>
  <si>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</si>
  <si>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</si>
  <si>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</si>
  <si>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</si>
  <si>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</si>
  <si>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</si>
  <si>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</si>
  <si>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</si>
  <si>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</si>
  <si>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</si>
  <si>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</si>
  <si>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</si>
  <si>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</si>
  <si>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</si>
  <si>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</si>
  <si>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</si>
  <si>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</si>
  <si>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</si>
  <si>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</si>
  <si>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</si>
  <si>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</si>
  <si>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</si>
  <si>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</si>
  <si>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</si>
  <si>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</si>
  <si>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</si>
  <si>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</si>
  <si>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</si>
  <si>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</si>
  <si>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</si>
  <si>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</si>
  <si>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</si>
  <si>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</si>
  <si>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</si>
  <si>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</si>
  <si>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</si>
  <si>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</si>
  <si>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</si>
  <si>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</si>
  <si>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</si>
  <si>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</si>
  <si>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</si>
  <si>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</si>
  <si>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</si>
  <si>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</si>
  <si>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</si>
  <si>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</si>
  <si>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</si>
  <si>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</si>
  <si>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</si>
  <si>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</si>
  <si>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</si>
  <si>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</si>
  <si>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</si>
  <si>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</si>
  <si>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</si>
  <si>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</si>
  <si>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</si>
  <si>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</si>
  <si>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</si>
  <si>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</si>
  <si>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</si>
  <si>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</si>
  <si>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</si>
  <si>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</si>
  <si>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</si>
  <si>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</si>
  <si>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</si>
  <si>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</si>
  <si>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</si>
  <si>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</si>
  <si>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</si>
  <si>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</si>
  <si>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</si>
  <si>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</si>
  <si>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</si>
  <si>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</si>
  <si>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</si>
  <si>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</si>
  <si>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</si>
  <si>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</si>
  <si>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</si>
  <si>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</si>
  <si>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</si>
  <si>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</si>
  <si>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</si>
  <si>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</si>
  <si>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</si>
  <si>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</si>
  <si>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</si>
  <si>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</si>
  <si>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</si>
  <si>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</si>
  <si>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</si>
  <si>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</si>
  <si>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</si>
  <si>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</si>
  <si>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</si>
  <si>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</si>
  <si>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</si>
  <si>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</si>
  <si>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</si>
  <si>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</si>
  <si>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</si>
  <si>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</si>
  <si>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</si>
  <si>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</si>
  <si>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</si>
  <si>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</si>
  <si>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</si>
  <si>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</si>
  <si>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</si>
  <si>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</si>
  <si>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</si>
  <si>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</si>
  <si>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</si>
  <si>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</si>
  <si>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</si>
  <si>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</si>
  <si>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</si>
  <si>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</si>
  <si>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</si>
  <si>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</si>
  <si>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</si>
  <si>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</si>
  <si>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</si>
  <si>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</si>
  <si>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</si>
  <si>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</si>
  <si>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</si>
  <si>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</si>
  <si>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</si>
  <si>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</si>
  <si>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</si>
  <si>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</si>
  <si>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</si>
  <si>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</si>
  <si>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</si>
  <si>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</si>
  <si>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</si>
  <si>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</si>
  <si>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</si>
  <si>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</si>
  <si>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</si>
  <si>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</si>
  <si>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</si>
  <si>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</si>
  <si>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</si>
  <si>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</si>
  <si>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</si>
  <si>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</si>
  <si>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</si>
  <si>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</si>
  <si>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</si>
  <si>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</si>
  <si>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</si>
  <si>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</si>
  <si>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</si>
  <si>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</si>
  <si>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</si>
  <si>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</si>
  <si>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</si>
  <si>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</si>
  <si>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</si>
  <si>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</si>
  <si>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</si>
  <si>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</si>
  <si>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</si>
  <si>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</si>
  <si>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</si>
  <si>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</si>
  <si>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</si>
  <si>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</si>
  <si>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</si>
  <si>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</si>
  <si>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</si>
  <si>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</si>
  <si>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</si>
  <si>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</si>
  <si>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</si>
  <si>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</si>
  <si>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</si>
  <si>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</si>
  <si>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</si>
  <si>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</si>
  <si>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</si>
  <si>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</si>
  <si>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</si>
  <si>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</si>
  <si>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</si>
  <si>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</si>
  <si>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</si>
  <si>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</si>
  <si>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</si>
  <si>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</si>
  <si>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</si>
  <si>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</si>
  <si>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</si>
  <si>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</si>
  <si>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</si>
  <si>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</si>
  <si>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</si>
  <si>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</si>
  <si>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</si>
  <si>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</si>
  <si>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</si>
  <si>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</si>
  <si>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</si>
  <si>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</si>
  <si>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</si>
  <si>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</si>
  <si>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</si>
  <si>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</si>
  <si>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</si>
  <si>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</si>
  <si>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</si>
  <si>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</si>
  <si>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</si>
  <si>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</si>
  <si>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</si>
  <si>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</si>
  <si>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</si>
  <si>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</si>
  <si>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</si>
  <si>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</si>
  <si>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</si>
  <si>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</si>
  <si>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</si>
  <si>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</si>
  <si>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</si>
  <si>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</si>
  <si>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</si>
  <si>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</si>
  <si>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</si>
  <si>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</si>
  <si>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</si>
  <si>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</si>
  <si>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</si>
  <si>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</si>
  <si>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</si>
  <si>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</si>
  <si>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</si>
  <si>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</si>
  <si>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</si>
  <si>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</si>
  <si>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</si>
  <si>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</si>
  <si>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</si>
  <si>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</si>
  <si>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</si>
  <si>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</si>
  <si>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</si>
  <si>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</si>
  <si>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</si>
  <si>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</si>
  <si>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</si>
  <si>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</si>
  <si>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</si>
  <si>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</si>
  <si>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</si>
  <si>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</si>
  <si>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</si>
  <si>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</si>
  <si>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</si>
  <si>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</si>
  <si>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</si>
  <si>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</si>
  <si>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</si>
  <si>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</si>
  <si>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</si>
  <si>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</si>
  <si>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</si>
  <si>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</si>
  <si>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</si>
  <si>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</si>
  <si>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</si>
  <si>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</si>
  <si>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</si>
  <si>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</si>
  <si>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</si>
  <si>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</si>
  <si>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</si>
  <si>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</si>
  <si>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</si>
  <si>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</si>
  <si>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</si>
  <si>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</si>
  <si>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</si>
  <si>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</si>
  <si>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</si>
  <si>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</si>
  <si>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</si>
  <si>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</si>
  <si>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</si>
  <si>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</si>
  <si>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</si>
  <si>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</si>
  <si>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</si>
  <si>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</si>
  <si>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</si>
  <si>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</si>
  <si>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</si>
  <si>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</si>
  <si>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</si>
  <si>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</si>
  <si>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</si>
  <si>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</si>
  <si>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</si>
  <si>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</si>
  <si>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</si>
  <si>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</si>
  <si>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</si>
  <si>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</si>
  <si>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</si>
  <si>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</si>
  <si>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</si>
  <si>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</si>
  <si>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</si>
  <si>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</si>
  <si>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</si>
  <si>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</si>
  <si>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</si>
  <si>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</si>
  <si>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</si>
  <si>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</si>
  <si>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</si>
  <si>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</si>
  <si>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</si>
  <si>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</si>
  <si>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</si>
  <si>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</si>
  <si>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</si>
  <si>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</si>
  <si>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</si>
  <si>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</si>
  <si>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</si>
  <si>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</si>
  <si>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</si>
  <si>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</si>
  <si>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</si>
  <si>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</si>
  <si>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</si>
  <si>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</si>
  <si>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</si>
  <si>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</si>
  <si>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</si>
  <si>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</si>
  <si>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</si>
  <si>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</si>
  <si>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</si>
  <si>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</si>
  <si>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</si>
  <si>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</si>
  <si>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</si>
  <si>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</si>
  <si>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</si>
  <si>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</si>
  <si>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</si>
  <si>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</si>
  <si>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</si>
  <si>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</si>
  <si>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</si>
  <si>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</si>
  <si>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</si>
  <si>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</si>
  <si>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</si>
  <si>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</si>
  <si>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</si>
  <si>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</si>
  <si>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</si>
  <si>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</si>
  <si>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</si>
  <si>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</si>
  <si>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</si>
  <si>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</si>
  <si>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</si>
  <si>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</si>
  <si>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</si>
  <si>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</si>
  <si>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</si>
  <si>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</si>
  <si>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</si>
  <si>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</si>
  <si>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</si>
  <si>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</si>
  <si>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</si>
  <si>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</si>
  <si>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</si>
  <si>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</si>
  <si>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</si>
  <si>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</si>
  <si>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</si>
  <si>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</si>
  <si>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</si>
  <si>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</si>
  <si>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</si>
  <si>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</si>
  <si>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</si>
  <si>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</si>
  <si>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</si>
  <si>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</si>
  <si>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</si>
  <si>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</si>
  <si>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</si>
  <si>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</si>
  <si>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</si>
  <si>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</si>
  <si>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</si>
  <si>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</si>
  <si>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</si>
  <si>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</si>
  <si>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</si>
  <si>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</si>
  <si>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</si>
  <si>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</si>
  <si>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</si>
  <si>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</si>
  <si>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</si>
  <si>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</si>
  <si>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</si>
  <si>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</si>
  <si>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</si>
  <si>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</si>
  <si>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</si>
  <si>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</si>
  <si>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</si>
  <si>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</si>
  <si>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</si>
  <si>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</si>
  <si>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</si>
  <si>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</si>
  <si>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</si>
  <si>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</si>
  <si>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</si>
  <si>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</si>
  <si>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</si>
  <si>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</si>
  <si>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</si>
  <si>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</si>
  <si>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</si>
  <si>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</si>
  <si>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</si>
  <si>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</si>
  <si>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</si>
  <si>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</si>
  <si>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</si>
  <si>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</si>
  <si>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</si>
  <si>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</si>
  <si>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</si>
  <si>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</si>
  <si>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</si>
  <si>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</si>
  <si>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</si>
  <si>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</si>
  <si>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</si>
  <si>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</si>
  <si>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</si>
  <si>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</si>
  <si>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</si>
  <si>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</si>
  <si>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</si>
  <si>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</si>
  <si>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</si>
  <si>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</si>
  <si>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</si>
  <si>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</si>
  <si>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</si>
  <si>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</si>
  <si>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</si>
  <si>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</si>
  <si>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</si>
  <si>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</si>
  <si>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</si>
  <si>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</si>
  <si>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</si>
  <si>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</si>
  <si>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</si>
  <si>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</si>
  <si>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</si>
  <si>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</si>
  <si>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</si>
  <si>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</si>
  <si>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</si>
  <si>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</si>
  <si>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</si>
  <si>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</si>
  <si>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</si>
  <si>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</si>
  <si>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</si>
  <si>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</si>
  <si>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</si>
  <si>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</si>
  <si>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</si>
  <si>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</si>
  <si>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</si>
  <si>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</si>
  <si>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</si>
  <si>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</si>
  <si>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</si>
  <si>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</si>
  <si>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</si>
  <si>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</si>
  <si>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</si>
  <si>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</si>
  <si>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</si>
  <si>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</si>
  <si>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</si>
  <si>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</si>
  <si>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</si>
  <si>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</si>
  <si>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</si>
  <si>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</si>
  <si>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</si>
  <si>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</si>
  <si>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</si>
  <si>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</si>
  <si>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</si>
  <si>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</si>
  <si>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</si>
  <si>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</si>
  <si>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</si>
  <si>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</si>
  <si>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</si>
  <si>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</si>
  <si>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</si>
  <si>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</si>
  <si>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</si>
  <si>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</si>
  <si>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</si>
  <si>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</si>
  <si>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</si>
  <si>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</si>
  <si>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</si>
  <si>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</si>
  <si>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</si>
  <si>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</si>
  <si>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</si>
  <si>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</si>
  <si>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</si>
  <si>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</si>
  <si>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</si>
  <si>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</si>
  <si>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</si>
  <si>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</si>
  <si>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</si>
  <si>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</si>
  <si>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</si>
  <si>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</si>
  <si>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</si>
  <si>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</si>
  <si>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</si>
  <si>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</si>
  <si>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</si>
  <si>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</si>
  <si>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</si>
  <si>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</si>
  <si>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</si>
  <si>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</si>
  <si>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</si>
  <si>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</si>
  <si>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</si>
  <si>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</si>
  <si>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</si>
  <si>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</si>
  <si>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</si>
  <si>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</si>
  <si>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</si>
  <si>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</si>
  <si>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</si>
  <si>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</si>
  <si>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</si>
  <si>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</si>
  <si>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</si>
  <si>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</si>
  <si>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</si>
  <si>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</si>
  <si>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</si>
  <si>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</si>
  <si>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</si>
  <si>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</si>
  <si>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</si>
  <si>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</si>
  <si>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</si>
  <si>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</si>
  <si>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</si>
  <si>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</si>
  <si>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</si>
  <si>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</si>
  <si>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</si>
  <si>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</si>
  <si>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</si>
  <si>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</si>
  <si>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</si>
  <si>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</si>
  <si>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</si>
  <si>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</si>
  <si>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</si>
  <si>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</si>
  <si>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</si>
  <si>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</si>
  <si>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</si>
  <si>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</si>
  <si>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</si>
  <si>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</si>
  <si>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</si>
  <si>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</si>
  <si>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</si>
  <si>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</si>
  <si>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</si>
  <si>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</si>
  <si>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</si>
  <si>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</si>
  <si>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</si>
  <si>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</si>
  <si>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</si>
  <si>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</si>
  <si>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</si>
  <si>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</si>
  <si>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</si>
  <si>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</si>
  <si>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</si>
  <si>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</si>
  <si>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</si>
  <si>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</si>
  <si>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</si>
  <si>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</si>
  <si>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</si>
  <si>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</si>
  <si>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</si>
  <si>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</si>
  <si>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</si>
  <si>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</si>
  <si>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</si>
  <si>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</si>
  <si>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</si>
  <si>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</si>
  <si>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</si>
  <si>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</si>
  <si>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</si>
  <si>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</si>
  <si>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</si>
  <si>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</si>
  <si>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</si>
  <si>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</si>
  <si>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</si>
  <si>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</si>
  <si>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</si>
  <si>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</si>
  <si>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</si>
  <si>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</si>
  <si>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</si>
  <si>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</si>
  <si>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</si>
  <si>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</si>
  <si>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</si>
  <si>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</si>
  <si>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</si>
  <si>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</si>
  <si>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</si>
  <si>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</si>
  <si>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</si>
  <si>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</si>
  <si>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</si>
  <si>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</si>
  <si>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</si>
  <si>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</si>
  <si>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</si>
  <si>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</si>
  <si>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</si>
  <si>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</si>
  <si>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</si>
  <si>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</si>
  <si>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</si>
  <si>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</si>
  <si>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</si>
  <si>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</si>
  <si>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</si>
  <si>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</si>
  <si>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</si>
  <si>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</si>
  <si>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</si>
  <si>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</si>
  <si>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</si>
  <si>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</si>
  <si>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</si>
  <si>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</si>
  <si>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</si>
  <si>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</si>
  <si>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</si>
  <si>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</si>
  <si>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</si>
  <si>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</si>
  <si>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</si>
  <si>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</si>
  <si>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</si>
  <si>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</si>
  <si>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</si>
  <si>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</si>
  <si>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</si>
  <si>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</si>
  <si>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</si>
  <si>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</si>
  <si>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</si>
  <si>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</si>
  <si>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</si>
  <si>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</si>
  <si>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</si>
  <si>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</si>
  <si>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</si>
  <si>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</si>
  <si>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</si>
  <si>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</si>
  <si>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</si>
  <si>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</si>
  <si>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</si>
  <si>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</si>
  <si>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</si>
  <si>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</si>
  <si>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</si>
  <si>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</si>
  <si>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</si>
  <si>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</si>
  <si>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</si>
  <si>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</si>
  <si>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</si>
  <si>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</si>
  <si>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</si>
  <si>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</si>
  <si>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</si>
  <si>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</si>
  <si>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</si>
  <si>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</si>
  <si>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</si>
  <si>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</si>
  <si>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</si>
  <si>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</si>
  <si>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</si>
  <si>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</si>
  <si>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</si>
  <si>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</si>
  <si>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</si>
  <si>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</si>
  <si>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</si>
  <si>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</si>
  <si>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</si>
  <si>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</si>
  <si>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</si>
  <si>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</si>
  <si>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</si>
  <si>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</si>
  <si>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</si>
  <si>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</si>
  <si>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</si>
  <si>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</si>
  <si>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</si>
  <si>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</si>
  <si>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</si>
  <si>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</si>
  <si>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</si>
  <si>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</si>
  <si>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</si>
  <si>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</si>
  <si>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</si>
  <si>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</si>
  <si>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</si>
  <si>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</si>
  <si>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</si>
  <si>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</si>
  <si>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</si>
  <si>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</si>
  <si>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</si>
  <si>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</si>
  <si>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</si>
  <si>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</si>
  <si>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</si>
  <si>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</si>
  <si>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</si>
  <si>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</si>
  <si>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</si>
  <si>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</si>
  <si>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</si>
  <si>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</si>
  <si>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</si>
  <si>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</si>
  <si>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</si>
  <si>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</si>
  <si>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</si>
  <si>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</si>
  <si>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</si>
  <si>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</si>
  <si>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</si>
  <si>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</si>
  <si>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</si>
  <si>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</si>
  <si>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</si>
  <si>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</si>
  <si>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</si>
  <si>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</si>
  <si>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</si>
  <si>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</si>
  <si>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</si>
  <si>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</si>
  <si>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</si>
  <si>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</si>
  <si>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</si>
  <si>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</si>
  <si>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</si>
  <si>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</si>
  <si>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</si>
  <si>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</si>
  <si>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</si>
  <si>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</si>
  <si>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</si>
  <si>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</si>
  <si>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</si>
  <si>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</si>
  <si>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</si>
  <si>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</si>
  <si>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</si>
  <si>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</si>
  <si>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</si>
  <si>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</si>
  <si>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</si>
  <si>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</si>
  <si>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</si>
  <si>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</si>
  <si>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</si>
  <si>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</si>
  <si>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</si>
  <si>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</si>
  <si>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</si>
  <si>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</si>
  <si>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</si>
  <si>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</si>
  <si>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</si>
  <si>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</si>
  <si>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</si>
  <si>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</si>
  <si>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</si>
  <si>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</si>
  <si>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</si>
  <si>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</si>
  <si>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</si>
  <si>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</si>
  <si>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</si>
  <si>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</si>
  <si>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</si>
  <si>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</si>
  <si>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</si>
  <si>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</si>
  <si>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</si>
  <si>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</si>
  <si>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</si>
  <si>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</si>
  <si>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</si>
  <si>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</si>
  <si>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</si>
  <si>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</si>
  <si>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</si>
  <si>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</si>
  <si>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</si>
  <si>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</si>
  <si>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</si>
  <si>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</si>
  <si>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</si>
  <si>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</si>
  <si>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</si>
  <si>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</si>
  <si>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</si>
  <si>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</si>
  <si>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</si>
  <si>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</si>
  <si>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</si>
  <si>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</si>
  <si>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</si>
  <si>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</si>
  <si>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</si>
  <si>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</si>
  <si>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</si>
  <si>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</si>
  <si>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</si>
  <si>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</si>
  <si>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</si>
  <si>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</si>
  <si>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</si>
  <si>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</si>
  <si>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</si>
  <si>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</si>
  <si>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</si>
  <si>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</si>
  <si>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</si>
  <si>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</si>
  <si>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</si>
  <si>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</si>
  <si>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</si>
  <si>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</si>
  <si>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</si>
  <si>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</si>
  <si>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</si>
  <si>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</si>
  <si>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</si>
  <si>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</si>
  <si>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</si>
  <si>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</si>
  <si>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</si>
  <si>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</si>
  <si>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</si>
  <si>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</si>
  <si>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</si>
  <si>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</si>
  <si>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</si>
  <si>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</si>
  <si>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</si>
  <si>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</si>
  <si>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</si>
  <si>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</si>
  <si>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</si>
  <si>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</si>
  <si>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</si>
  <si>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</si>
  <si>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</si>
  <si>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</si>
  <si>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</si>
  <si>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</si>
  <si>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</si>
  <si>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</si>
  <si>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</si>
  <si>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</si>
  <si>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</si>
  <si>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</si>
  <si>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</si>
  <si>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</si>
  <si>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</si>
  <si>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</si>
  <si>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</si>
  <si>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</si>
  <si>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</si>
  <si>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</si>
  <si>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</si>
  <si>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</si>
  <si>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</si>
  <si>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</si>
  <si>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</si>
  <si>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</si>
  <si>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</si>
  <si>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</si>
  <si>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</si>
  <si>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</si>
  <si>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</si>
  <si>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</si>
  <si>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</si>
  <si>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</si>
  <si>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</si>
  <si>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</si>
  <si>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</si>
  <si>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</si>
  <si>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</si>
  <si>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</si>
  <si>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</si>
  <si>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</si>
  <si>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</si>
  <si>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</si>
  <si>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</si>
  <si>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</si>
  <si>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</si>
  <si>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</si>
  <si>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</si>
  <si>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</si>
  <si>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</si>
  <si>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</si>
  <si>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</si>
  <si>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</si>
  <si>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</si>
  <si>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</si>
  <si>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</si>
  <si>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</si>
  <si>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</si>
  <si>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</si>
  <si>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</si>
  <si>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</si>
  <si>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</si>
  <si>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</si>
  <si>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</si>
  <si>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</si>
  <si>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</si>
  <si>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</si>
  <si>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</si>
  <si>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</si>
  <si>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</si>
  <si>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</si>
  <si>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</si>
  <si>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</si>
  <si>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</si>
  <si>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</si>
  <si>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</si>
  <si>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</si>
  <si>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</si>
  <si>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</si>
  <si>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</si>
  <si>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</si>
  <si>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</si>
  <si>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</si>
  <si>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</si>
  <si>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</si>
  <si>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</si>
  <si>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</si>
  <si>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</si>
  <si>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</si>
  <si>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</si>
  <si>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</si>
  <si>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</si>
  <si>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</si>
  <si>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</si>
  <si>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</si>
  <si>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</si>
  <si>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</si>
  <si>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</si>
  <si>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</si>
  <si>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</si>
  <si>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</si>
  <si>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</si>
  <si>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</si>
  <si>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</si>
  <si>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</si>
  <si>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</si>
  <si>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</si>
  <si>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</si>
  <si>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</si>
  <si>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</si>
  <si>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</si>
  <si>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</si>
  <si>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</si>
  <si>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</si>
  <si>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</si>
  <si>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</si>
  <si>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</si>
  <si>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</si>
  <si>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</si>
  <si>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</si>
  <si>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</si>
  <si>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</si>
  <si>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</si>
  <si>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</si>
  <si>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</si>
  <si>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</si>
  <si>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</si>
  <si>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</si>
  <si>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</si>
  <si>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</si>
  <si>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</si>
  <si>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</si>
  <si>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</si>
  <si>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</si>
  <si>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</si>
  <si>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</si>
  <si>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</si>
  <si>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</si>
  <si>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</si>
  <si>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</si>
  <si>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</si>
  <si>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</si>
  <si>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</si>
  <si>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</si>
  <si>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</si>
  <si>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</si>
  <si>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</si>
  <si>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</si>
  <si>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</si>
  <si>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</si>
  <si>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</si>
  <si>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</si>
  <si>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</si>
  <si>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</si>
  <si>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</si>
  <si>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</si>
  <si>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</si>
  <si>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</si>
  <si>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</si>
  <si>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</si>
  <si>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</si>
  <si>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</si>
  <si>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</si>
  <si>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</si>
  <si>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</si>
  <si>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</si>
  <si>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</si>
  <si>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</si>
  <si>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</si>
  <si>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</si>
  <si>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</si>
  <si>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</si>
  <si>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</si>
  <si>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</si>
  <si>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</si>
  <si>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</si>
  <si>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</si>
  <si>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</si>
  <si>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</si>
  <si>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</si>
  <si>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</si>
  <si>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</si>
  <si>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</si>
  <si>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</si>
  <si>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</si>
  <si>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</si>
  <si>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</si>
  <si>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</si>
  <si>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</si>
  <si>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</si>
  <si>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</si>
  <si>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</si>
  <si>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</si>
  <si>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</si>
  <si>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</si>
  <si>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</si>
  <si>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</si>
  <si>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</si>
  <si>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</si>
  <si>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</si>
  <si>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</si>
  <si>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</si>
  <si>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</si>
  <si>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</si>
  <si>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</si>
  <si>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</si>
  <si>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</si>
  <si>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</si>
  <si>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</si>
  <si>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</si>
  <si>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</si>
  <si>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</si>
  <si>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</si>
  <si>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</si>
  <si>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</si>
  <si>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</si>
  <si>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</si>
  <si>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</si>
  <si>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</si>
  <si>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</si>
  <si>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</si>
  <si>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</si>
  <si>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</si>
  <si>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</si>
  <si>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</si>
  <si>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</si>
  <si>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</si>
  <si>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</si>
  <si>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</si>
  <si>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</si>
  <si>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</si>
  <si>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</si>
  <si>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</si>
  <si>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</si>
  <si>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</si>
  <si>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</si>
  <si>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</si>
  <si>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</si>
  <si>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</si>
  <si>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</si>
  <si>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</si>
  <si>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</si>
  <si>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</si>
  <si>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</si>
  <si>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</si>
  <si>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</si>
  <si>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</si>
  <si>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</si>
  <si>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</si>
  <si>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</si>
  <si>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</si>
  <si>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</si>
  <si>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</si>
  <si>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</si>
  <si>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</si>
  <si>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</si>
  <si>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</si>
  <si>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</si>
  <si>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</si>
  <si>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</si>
  <si>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</si>
  <si>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</si>
  <si>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</si>
  <si>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</si>
  <si>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</si>
  <si>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</si>
  <si>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</si>
  <si>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</si>
  <si>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</si>
  <si>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</si>
  <si>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</si>
  <si>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</si>
  <si>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</si>
  <si>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</si>
  <si>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</si>
  <si>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</si>
  <si>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</si>
  <si>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</si>
  <si>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</si>
  <si>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</si>
  <si>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</si>
  <si>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</si>
  <si>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</si>
  <si>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</si>
  <si>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</si>
  <si>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</si>
  <si>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</si>
  <si>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</si>
  <si>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</si>
  <si>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</si>
  <si>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</si>
  <si>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</si>
  <si>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</si>
  <si>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</si>
  <si>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</si>
  <si>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</si>
  <si>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</si>
  <si>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</si>
  <si>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</si>
  <si>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</si>
  <si>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</si>
  <si>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</si>
  <si>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</si>
  <si>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</si>
  <si>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</si>
  <si>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</si>
  <si>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</si>
  <si>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</si>
  <si>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</si>
  <si>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</si>
  <si>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</si>
  <si>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</si>
  <si>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</si>
  <si>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</si>
  <si>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</si>
  <si>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</si>
  <si>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</si>
  <si>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</si>
  <si>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</si>
  <si>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</si>
  <si>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</si>
  <si>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</si>
  <si>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</si>
  <si>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</si>
  <si>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</si>
  <si>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</si>
  <si>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</si>
  <si>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</si>
  <si>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</si>
  <si>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</si>
  <si>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</si>
  <si>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</si>
  <si>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</si>
  <si>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</si>
  <si>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</si>
  <si>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</si>
  <si>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</si>
  <si>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</si>
  <si>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</si>
  <si>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</si>
  <si>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</si>
  <si>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</si>
  <si>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</si>
  <si>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</si>
  <si>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</si>
  <si>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</si>
  <si>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</si>
  <si>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</si>
  <si>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</si>
  <si>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</si>
  <si>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</si>
  <si>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</si>
  <si>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</si>
  <si>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</si>
  <si>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</si>
  <si>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</si>
  <si>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</si>
  <si>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</si>
  <si>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</si>
  <si>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</si>
  <si>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</si>
  <si>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</si>
  <si>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</si>
  <si>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</si>
  <si>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</si>
  <si>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</si>
  <si>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</si>
  <si>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</si>
  <si>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</si>
  <si>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</si>
  <si>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</si>
  <si>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</si>
  <si>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</si>
  <si>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</si>
  <si>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</si>
  <si>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</si>
  <si>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</si>
  <si>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</si>
  <si>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</si>
  <si>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</si>
  <si>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</si>
  <si>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</si>
  <si>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</si>
  <si>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</si>
  <si>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</si>
  <si>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</si>
  <si>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</si>
  <si>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</si>
  <si>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</si>
  <si>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</si>
  <si>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</si>
  <si>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</si>
  <si>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</si>
  <si>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</si>
  <si>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</si>
  <si>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</si>
  <si>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</si>
  <si>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</si>
  <si>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</si>
  <si>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</si>
  <si>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</si>
  <si>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</si>
  <si>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</si>
  <si>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</si>
  <si>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</si>
  <si>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</si>
  <si>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</si>
  <si>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</si>
  <si>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</si>
  <si>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</si>
  <si>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</si>
  <si>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</si>
  <si>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</si>
  <si>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</si>
  <si>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</si>
  <si>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</si>
  <si>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</si>
  <si>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</si>
  <si>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</si>
  <si>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</si>
  <si>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</si>
  <si>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</si>
  <si>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</si>
  <si>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</si>
  <si>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</si>
  <si>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</si>
  <si>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</si>
  <si>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</si>
  <si>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</si>
  <si>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</si>
  <si>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</si>
  <si>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</si>
  <si>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</si>
  <si>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</si>
  <si>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</si>
  <si>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</si>
  <si>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</si>
  <si>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</si>
  <si>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</si>
  <si>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</si>
  <si>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</si>
  <si>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</si>
  <si>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</si>
  <si>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</si>
  <si>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</si>
  <si>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</si>
  <si>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</si>
  <si>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</si>
  <si>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</si>
  <si>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</si>
  <si>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</si>
  <si>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</si>
  <si>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</si>
  <si>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</si>
  <si>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</si>
  <si>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</si>
  <si>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</si>
  <si>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</si>
  <si>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</si>
  <si>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</si>
  <si>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</si>
  <si>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</si>
  <si>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</si>
  <si>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</si>
  <si>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</si>
  <si>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</si>
  <si>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</si>
  <si>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</si>
  <si>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</si>
  <si>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</si>
  <si>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</si>
  <si>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</si>
  <si>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</si>
  <si>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</si>
  <si>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</si>
  <si>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</si>
  <si>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</si>
  <si>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</si>
  <si>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</si>
  <si>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</si>
  <si>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</si>
  <si>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</si>
  <si>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</si>
  <si>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</si>
  <si>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</si>
  <si>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</si>
  <si>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</si>
  <si>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</si>
  <si>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</si>
  <si>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</si>
  <si>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</si>
  <si>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</si>
  <si>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</si>
  <si>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</si>
  <si>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</si>
  <si>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</si>
  <si>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</si>
  <si>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</si>
  <si>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</si>
  <si>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</si>
  <si>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</si>
  <si>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</si>
  <si>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</si>
  <si>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</si>
  <si>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</si>
  <si>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</si>
  <si>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</si>
  <si>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</si>
  <si>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</si>
  <si>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</si>
  <si>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</si>
  <si>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</si>
  <si>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</si>
  <si>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</si>
  <si>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</si>
  <si>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</si>
  <si>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</si>
  <si>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</si>
  <si>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</si>
  <si>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</si>
  <si>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</si>
  <si>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</si>
  <si>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</si>
  <si>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</si>
  <si>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</si>
  <si>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</si>
  <si>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</si>
  <si>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</si>
  <si>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</si>
  <si>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</si>
  <si>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</si>
  <si>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</si>
  <si>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</si>
  <si>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</si>
  <si>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</si>
  <si>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</si>
  <si>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</si>
  <si>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</si>
  <si>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</si>
  <si>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</si>
  <si>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</si>
  <si>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</si>
  <si>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</si>
  <si>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</si>
  <si>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</si>
  <si>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</si>
  <si>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</si>
  <si>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</si>
  <si>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</si>
  <si>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</si>
  <si>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</si>
  <si>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</si>
  <si>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</si>
  <si>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</si>
  <si>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</si>
  <si>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</si>
  <si>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</si>
  <si>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</si>
  <si>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</si>
  <si>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</si>
  <si>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</si>
  <si>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</si>
  <si>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</si>
  <si>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</si>
  <si>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</si>
  <si>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</si>
  <si>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</si>
  <si>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</si>
  <si>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</si>
  <si>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</si>
  <si>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</si>
  <si>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</si>
  <si>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</si>
  <si>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</si>
  <si>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</si>
  <si>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</si>
  <si>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</si>
  <si>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</si>
  <si>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</si>
  <si>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</si>
  <si>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</si>
  <si>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</si>
  <si>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</si>
  <si>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</si>
  <si>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</si>
  <si>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</si>
  <si>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</si>
  <si>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</si>
  <si>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</si>
  <si>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</si>
  <si>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</si>
  <si>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</si>
  <si>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</si>
  <si>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</si>
  <si>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</si>
  <si>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</si>
  <si>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</si>
  <si>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</si>
  <si>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</si>
  <si>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</si>
  <si>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</si>
  <si>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</si>
  <si>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</si>
  <si>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</si>
  <si>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</si>
  <si>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</si>
  <si>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</si>
  <si>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</si>
  <si>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</si>
  <si>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</si>
  <si>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</si>
  <si>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</si>
  <si>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</si>
  <si>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</si>
  <si>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</si>
  <si>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</si>
  <si>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</si>
  <si>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</si>
  <si>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</si>
  <si>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</si>
  <si>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</si>
  <si>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</si>
  <si>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</si>
  <si>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</si>
  <si>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</si>
  <si>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</si>
  <si>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</si>
  <si>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</si>
  <si>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</si>
  <si>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</si>
  <si>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</si>
  <si>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</si>
  <si>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</si>
  <si>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</si>
  <si>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</si>
  <si>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</si>
  <si>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</si>
  <si>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</si>
  <si>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</si>
  <si>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</si>
  <si>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</si>
  <si>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</si>
  <si>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</si>
  <si>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</si>
  <si>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</si>
  <si>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</si>
  <si>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</si>
  <si>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</si>
  <si>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</si>
  <si>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</si>
  <si>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</si>
  <si>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</si>
  <si>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</si>
  <si>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</si>
  <si>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</si>
  <si>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</si>
  <si>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</si>
  <si>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</si>
  <si>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</si>
  <si>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</si>
  <si>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</si>
  <si>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</si>
  <si>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</si>
  <si>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</si>
  <si>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</si>
  <si>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</si>
  <si>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</si>
  <si>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</si>
  <si>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</si>
  <si>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</si>
  <si>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</si>
  <si>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</si>
  <si>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</si>
  <si>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</si>
  <si>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</si>
  <si>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</si>
  <si>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</si>
  <si>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</si>
  <si>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</si>
  <si>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</si>
  <si>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</si>
  <si>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</si>
  <si>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</si>
  <si>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</si>
  <si>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</si>
  <si>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</si>
  <si>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</si>
  <si>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</si>
  <si>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</si>
  <si>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</si>
  <si>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</si>
  <si>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</si>
  <si>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</si>
  <si>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</si>
  <si>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</si>
  <si>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</si>
  <si>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</si>
  <si>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</si>
  <si>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</si>
  <si>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</si>
  <si>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</si>
  <si>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</si>
  <si>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</si>
  <si>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</si>
  <si>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</si>
  <si>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</si>
  <si>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</si>
  <si>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</si>
  <si>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</si>
  <si>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</si>
  <si>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</si>
  <si>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</si>
  <si>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</si>
  <si>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</si>
  <si>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</si>
  <si>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</si>
  <si>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</si>
  <si>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</si>
  <si>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</si>
  <si>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</si>
  <si>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</si>
  <si>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</si>
  <si>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</si>
  <si>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</si>
  <si>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</si>
  <si>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</si>
  <si>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</si>
  <si>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</si>
  <si>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</si>
  <si>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</si>
  <si>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</si>
  <si>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</si>
  <si>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</si>
  <si>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</si>
  <si>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</si>
  <si>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</si>
  <si>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</si>
  <si>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</si>
  <si>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</si>
  <si>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</si>
  <si>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</si>
  <si>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</si>
  <si>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</si>
  <si>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</si>
  <si>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</si>
  <si>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</si>
  <si>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</si>
  <si>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</si>
  <si>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</si>
  <si>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</si>
  <si>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</si>
  <si>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</si>
  <si>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</si>
  <si>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</si>
  <si>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</si>
  <si>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</si>
  <si>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</si>
  <si>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</si>
  <si>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</si>
  <si>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</si>
  <si>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</si>
  <si>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</si>
  <si>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</si>
  <si>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</si>
  <si>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</si>
  <si>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</si>
  <si>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</si>
  <si>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</si>
  <si>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</si>
  <si>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</si>
  <si>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</si>
  <si>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</si>
  <si>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</si>
  <si>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</si>
  <si>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</si>
  <si>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</si>
  <si>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</si>
  <si>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</si>
  <si>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</si>
  <si>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</si>
  <si>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</si>
  <si>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</si>
  <si>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</si>
  <si>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</si>
  <si>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</si>
  <si>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</si>
  <si>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</si>
  <si>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</si>
  <si>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</si>
  <si>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</si>
  <si>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</si>
  <si>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</si>
  <si>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</si>
  <si>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</si>
  <si>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</si>
  <si>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</si>
  <si>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</si>
  <si>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</si>
  <si>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</si>
  <si>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</si>
  <si>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</si>
  <si>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</si>
  <si>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</si>
  <si>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</si>
  <si>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</si>
  <si>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</si>
  <si>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</si>
  <si>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</si>
  <si>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</si>
  <si>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</si>
  <si>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</si>
  <si>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</si>
  <si>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</si>
  <si>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</si>
  <si>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</si>
  <si>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</si>
  <si>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</si>
  <si>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</si>
  <si>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</si>
  <si>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</si>
  <si>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</si>
  <si>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</si>
  <si>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</si>
  <si>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</si>
  <si>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</si>
  <si>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</si>
  <si>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</si>
  <si>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</si>
  <si>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</si>
  <si>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</si>
  <si>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</si>
  <si>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</si>
  <si>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</si>
  <si>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</si>
  <si>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</si>
  <si>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</si>
  <si>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</si>
  <si>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</si>
  <si>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</si>
  <si>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</si>
  <si>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</si>
  <si>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</si>
  <si>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</si>
  <si>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</si>
  <si>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</si>
  <si>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</si>
  <si>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</si>
  <si>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</si>
  <si>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</si>
  <si>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</si>
  <si>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</si>
  <si>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</si>
  <si>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</si>
  <si>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</si>
  <si>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</si>
  <si>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</si>
  <si>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</si>
  <si>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</si>
  <si>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</si>
  <si>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</si>
  <si>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</si>
  <si>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</si>
  <si>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</si>
  <si>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</si>
  <si>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</si>
  <si>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</si>
  <si>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</si>
  <si>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</si>
  <si>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</si>
  <si>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</si>
  <si>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</si>
  <si>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</si>
  <si>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</si>
  <si>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</si>
  <si>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</si>
  <si>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</si>
  <si>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</si>
  <si>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</si>
  <si>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</si>
  <si>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</si>
  <si>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</si>
  <si>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</si>
  <si>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</si>
  <si>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</si>
  <si>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</si>
  <si>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</si>
  <si>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</si>
  <si>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</si>
  <si>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</si>
  <si>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</si>
  <si>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</si>
  <si>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</si>
  <si>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</si>
  <si>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</si>
  <si>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</si>
  <si>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</si>
  <si>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</si>
  <si>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</si>
  <si>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</si>
  <si>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</si>
  <si>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</si>
  <si>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</si>
  <si>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</si>
  <si>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</si>
  <si>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</si>
  <si>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</si>
  <si>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</si>
  <si>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</si>
  <si>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</si>
  <si>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</si>
  <si>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</si>
  <si>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</si>
  <si>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</si>
  <si>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</si>
  <si>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</si>
  <si>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</si>
  <si>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</si>
  <si>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</si>
  <si>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</si>
  <si>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</si>
  <si>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</si>
  <si>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</si>
  <si>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</si>
  <si>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</si>
  <si>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</si>
  <si>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</si>
  <si>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</si>
  <si>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</si>
  <si>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</si>
  <si>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</si>
  <si>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</si>
  <si>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</si>
  <si>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</si>
  <si>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</si>
  <si>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</si>
  <si>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</si>
  <si>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</si>
  <si>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</si>
  <si>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</si>
  <si>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</si>
  <si>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</si>
  <si>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</si>
  <si>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</si>
  <si>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</si>
  <si>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</si>
  <si>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</si>
  <si>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</si>
  <si>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</si>
  <si>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</si>
  <si>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</si>
  <si>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</si>
  <si>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</si>
  <si>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</si>
  <si>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</si>
  <si>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</si>
  <si>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</si>
  <si>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</si>
  <si>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</si>
  <si>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</si>
  <si>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</si>
  <si>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</si>
  <si>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</si>
  <si>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</si>
  <si>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</si>
  <si>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</si>
  <si>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</si>
  <si>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</si>
  <si>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</si>
  <si>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</si>
  <si>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</si>
  <si>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</si>
  <si>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</si>
  <si>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</si>
  <si>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</si>
  <si>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</si>
  <si>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</si>
  <si>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</si>
  <si>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</si>
  <si>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</si>
  <si>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</si>
  <si>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</si>
  <si>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</si>
  <si>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</si>
  <si>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</si>
  <si>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</si>
  <si>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</si>
  <si>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</si>
  <si>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</si>
  <si>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</si>
  <si>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</si>
  <si>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</si>
  <si>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</si>
  <si>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</si>
  <si>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</si>
  <si>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</si>
  <si>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</si>
  <si>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</si>
  <si>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</si>
  <si>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</si>
  <si>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</si>
  <si>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</si>
  <si>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</si>
  <si>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</si>
  <si>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</si>
  <si>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</si>
  <si>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</si>
  <si>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</si>
  <si>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</si>
  <si>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</si>
  <si>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</si>
  <si>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</si>
  <si>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</si>
  <si>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</si>
  <si>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</si>
  <si>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</si>
  <si>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</si>
  <si>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</si>
  <si>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</si>
  <si>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</si>
  <si>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</si>
  <si>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</si>
  <si>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</si>
  <si>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</si>
  <si>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</si>
  <si>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</si>
  <si>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</si>
  <si>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</si>
  <si>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</si>
  <si>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</si>
  <si>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</si>
  <si>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</si>
  <si>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</si>
  <si>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</si>
  <si>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</si>
  <si>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</si>
  <si>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</si>
  <si>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</si>
  <si>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</si>
  <si>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</si>
  <si>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</si>
  <si>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</si>
  <si>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</si>
  <si>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</si>
  <si>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</si>
  <si>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</si>
  <si>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</si>
  <si>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</si>
  <si>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</si>
  <si>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</si>
  <si>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</si>
  <si>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</si>
  <si>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</si>
  <si>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</si>
  <si>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</si>
  <si>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</si>
  <si>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</si>
  <si>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</si>
  <si>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</si>
  <si>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</si>
  <si>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</si>
  <si>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</si>
  <si>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</si>
  <si>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</si>
  <si>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</si>
  <si>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</si>
  <si>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</si>
  <si>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</si>
  <si>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</si>
  <si>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</si>
  <si>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</si>
  <si>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</si>
  <si>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</si>
  <si>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</si>
  <si>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</si>
  <si>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</si>
  <si>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</si>
  <si>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</si>
  <si>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</si>
  <si>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</si>
  <si>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</si>
  <si>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</si>
  <si>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</si>
  <si>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</si>
  <si>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</si>
  <si>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</si>
  <si>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</si>
  <si>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</si>
  <si>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</si>
  <si>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</si>
  <si>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</si>
  <si>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</si>
  <si>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</si>
  <si>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</si>
  <si>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</si>
  <si>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</si>
  <si>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</si>
  <si>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</si>
  <si>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</si>
  <si>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</si>
  <si>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</si>
  <si>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</si>
  <si>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</si>
  <si>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</si>
  <si>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</si>
  <si>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</si>
  <si>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</si>
  <si>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</si>
  <si>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</si>
  <si>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</si>
  <si>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</si>
  <si>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</si>
  <si>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</si>
  <si>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</si>
  <si>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</si>
  <si>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</si>
  <si>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</si>
  <si>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</si>
  <si>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</si>
  <si>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</si>
  <si>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</si>
  <si>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</si>
  <si>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</si>
  <si>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</si>
  <si>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</si>
  <si>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</si>
  <si>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</si>
  <si>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</si>
  <si>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</si>
  <si>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</si>
  <si>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</si>
  <si>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</si>
  <si>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</si>
  <si>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</si>
  <si>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</si>
  <si>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</si>
  <si>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</si>
  <si>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</si>
  <si>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</si>
  <si>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</si>
  <si>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</si>
  <si>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</si>
  <si>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</si>
  <si>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</si>
  <si>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</si>
  <si>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</si>
  <si>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</si>
  <si>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</si>
  <si>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</si>
  <si>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</si>
  <si>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</si>
  <si>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</si>
  <si>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</si>
  <si>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</si>
  <si>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</si>
  <si>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</si>
  <si>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</si>
  <si>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</si>
  <si>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</si>
  <si>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</si>
  <si>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</si>
  <si>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</si>
  <si>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</si>
  <si>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</si>
  <si>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</si>
  <si>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</si>
  <si>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</si>
  <si>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</si>
  <si>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</si>
  <si>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</si>
  <si>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</si>
  <si>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</si>
  <si>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</si>
  <si>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</si>
  <si>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</si>
  <si>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</si>
  <si>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</si>
  <si>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</si>
  <si>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</si>
  <si>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</si>
  <si>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</si>
  <si>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</si>
  <si>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</si>
  <si>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</si>
  <si>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</si>
  <si>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</si>
  <si>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</si>
  <si>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</si>
  <si>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</si>
  <si>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</si>
  <si>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</si>
  <si>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</si>
  <si>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</si>
  <si>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</si>
  <si>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</si>
  <si>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</si>
  <si>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</si>
  <si>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</si>
  <si>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</si>
  <si>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</si>
  <si>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</si>
  <si>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</si>
  <si>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</si>
  <si>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</si>
  <si>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</si>
  <si>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</si>
  <si>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</si>
  <si>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</si>
  <si>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</si>
  <si>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</si>
  <si>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</si>
  <si>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</si>
  <si>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</si>
  <si>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</si>
  <si>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</si>
  <si>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</si>
  <si>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</si>
  <si>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</si>
  <si>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</si>
  <si>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</si>
  <si>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</si>
  <si>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</si>
  <si>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</si>
  <si>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</si>
  <si>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</si>
  <si>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</si>
  <si>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</si>
  <si>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</si>
  <si>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</si>
  <si>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</si>
  <si>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</si>
  <si>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</si>
  <si>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</si>
  <si>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</si>
  <si>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</si>
  <si>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</si>
  <si>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</si>
  <si>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</si>
  <si>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</si>
  <si>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</si>
  <si>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</si>
  <si>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</si>
  <si>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</si>
  <si>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</si>
  <si>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</si>
  <si>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</si>
  <si>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</si>
  <si>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</si>
  <si>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</si>
  <si>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</si>
  <si>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</si>
  <si>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</si>
  <si>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</si>
  <si>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</si>
  <si>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</si>
  <si>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</si>
  <si>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</si>
  <si>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</si>
  <si>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</si>
  <si>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</si>
  <si>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</si>
  <si>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</si>
  <si>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</si>
  <si>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</si>
  <si>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</si>
  <si>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</si>
  <si>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</si>
  <si>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</si>
  <si>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</si>
  <si>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</si>
  <si>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</si>
  <si>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</si>
  <si>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</si>
  <si>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</si>
  <si>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</si>
  <si>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</si>
  <si>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</si>
  <si>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</si>
  <si>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</si>
  <si>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</si>
  <si>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</si>
  <si>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</si>
  <si>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</si>
  <si>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</si>
  <si>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</si>
  <si>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</si>
  <si>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</si>
  <si>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</si>
  <si>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</si>
  <si>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</si>
  <si>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</si>
  <si>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</si>
  <si>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</si>
  <si>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</si>
  <si>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</si>
  <si>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</si>
  <si>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</si>
  <si>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</si>
  <si>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</si>
  <si>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</si>
  <si>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</si>
  <si>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</si>
  <si>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</si>
  <si>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</si>
  <si>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</si>
  <si>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</si>
  <si>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</si>
  <si>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</si>
  <si>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</si>
  <si>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</si>
  <si>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</si>
  <si>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</si>
  <si>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</si>
  <si>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</si>
  <si>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</si>
  <si>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</si>
  <si>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</si>
  <si>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</si>
  <si>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</si>
  <si>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</si>
  <si>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</si>
  <si>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</si>
  <si>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</si>
  <si>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</si>
  <si>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</si>
  <si>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</si>
  <si>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</si>
  <si>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</si>
  <si>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</si>
  <si>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</si>
  <si>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</si>
  <si>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</si>
  <si>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</si>
  <si>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</si>
  <si>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</si>
  <si>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</si>
  <si>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</si>
  <si>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</si>
  <si>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</si>
  <si>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</si>
  <si>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</si>
  <si>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</si>
  <si>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</si>
  <si>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</si>
  <si>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</si>
  <si>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</si>
  <si>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</si>
  <si>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</si>
  <si>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</si>
  <si>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</si>
  <si>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</si>
  <si>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</si>
  <si>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</si>
  <si>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</si>
  <si>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</si>
  <si>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</si>
  <si>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</si>
  <si>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</si>
  <si>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</si>
  <si>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</si>
  <si>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</si>
  <si>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</si>
  <si>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</si>
  <si>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</si>
  <si>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</si>
  <si>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</si>
  <si>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</si>
  <si>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</si>
  <si>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</si>
  <si>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</si>
  <si>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</si>
  <si>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</si>
  <si>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</si>
  <si>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</si>
  <si>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</si>
  <si>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</si>
  <si>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</si>
  <si>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</si>
  <si>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</si>
  <si>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</si>
  <si>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</si>
  <si>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</si>
  <si>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</si>
  <si>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</si>
  <si>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</si>
  <si>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</si>
  <si>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</si>
  <si>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</si>
  <si>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</si>
  <si>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</si>
  <si>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</si>
  <si>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</si>
  <si>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</si>
  <si>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</si>
  <si>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</si>
  <si>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</si>
  <si>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</si>
  <si>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</si>
  <si>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</si>
  <si>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</si>
  <si>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</si>
  <si>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</si>
  <si>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</si>
  <si>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</si>
  <si>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</si>
  <si>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</si>
  <si>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</si>
  <si>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</si>
  <si>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</si>
  <si>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</si>
  <si>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</si>
  <si>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</si>
  <si>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</si>
  <si>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</si>
  <si>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</si>
  <si>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</si>
  <si>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</si>
  <si>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</si>
  <si>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</si>
  <si>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</si>
  <si>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</si>
  <si>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</si>
  <si>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</si>
  <si>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</si>
  <si>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</si>
  <si>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</si>
  <si>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</si>
  <si>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</si>
  <si>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</si>
  <si>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</si>
  <si>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</si>
  <si>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</si>
  <si>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</si>
  <si>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</si>
  <si>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</si>
  <si>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</si>
  <si>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</si>
  <si>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</si>
  <si>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</si>
  <si>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</si>
  <si>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</si>
  <si>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</si>
  <si>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</si>
  <si>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</si>
  <si>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</si>
  <si>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</si>
  <si>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</si>
  <si>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</si>
  <si>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</si>
  <si>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</si>
  <si>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</si>
  <si>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</si>
  <si>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</si>
  <si>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</si>
  <si>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</si>
  <si>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</si>
  <si>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</si>
  <si>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</si>
  <si>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</si>
  <si>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</si>
  <si>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</si>
  <si>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</si>
  <si>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</si>
  <si>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</si>
  <si>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</si>
  <si>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</si>
  <si>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</si>
  <si>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</si>
  <si>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</si>
  <si>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</si>
  <si>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</si>
  <si>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</si>
  <si>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</si>
  <si>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</si>
  <si>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</si>
  <si>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</si>
  <si>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</si>
  <si>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</si>
  <si>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</si>
  <si>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</si>
  <si>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</si>
  <si>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</si>
  <si>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</si>
  <si>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</si>
  <si>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</si>
  <si>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</si>
  <si>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</si>
  <si>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</si>
  <si>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</si>
  <si>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</si>
  <si>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</si>
  <si>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</si>
  <si>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</si>
  <si>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</si>
  <si>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</si>
  <si>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</si>
  <si>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</si>
  <si>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</si>
  <si>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</si>
  <si>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</si>
  <si>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</si>
  <si>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</si>
  <si>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</si>
  <si>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</si>
  <si>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</si>
  <si>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</si>
  <si>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</si>
  <si>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</si>
  <si>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</si>
  <si>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</si>
  <si>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</si>
  <si>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</si>
  <si>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</si>
  <si>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</si>
  <si>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</si>
  <si>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</si>
  <si>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</si>
  <si>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</si>
  <si>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</si>
  <si>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</si>
  <si>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</si>
  <si>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</si>
  <si>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</si>
  <si>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</si>
  <si>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</si>
  <si>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</si>
  <si>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</si>
  <si>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</si>
  <si>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</si>
  <si>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</si>
  <si>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</si>
  <si>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</si>
  <si>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</si>
  <si>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</si>
  <si>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</si>
  <si>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</si>
  <si>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</si>
  <si>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</si>
  <si>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</si>
  <si>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</si>
  <si>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</si>
  <si>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</si>
  <si>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</si>
  <si>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</si>
  <si>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</si>
  <si>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</si>
  <si>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</si>
  <si>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</si>
  <si>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</si>
  <si>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</si>
  <si>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</si>
  <si>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</si>
  <si>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</si>
  <si>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</si>
  <si>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</si>
  <si>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</si>
  <si>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</si>
  <si>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</si>
  <si>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</si>
  <si>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</si>
  <si>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</si>
  <si>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</si>
  <si>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</si>
  <si>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</si>
  <si>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</si>
  <si>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</si>
  <si>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</si>
  <si>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</si>
  <si>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</si>
  <si>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</si>
  <si>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</si>
  <si>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</si>
  <si>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</si>
  <si>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</si>
  <si>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</si>
  <si>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</si>
  <si>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</si>
  <si>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</si>
  <si>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</si>
  <si>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</si>
  <si>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</si>
  <si>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</si>
  <si>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</si>
  <si>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</si>
  <si>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</si>
  <si>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</si>
  <si>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</si>
  <si>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</si>
  <si>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</si>
  <si>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</si>
  <si>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</si>
  <si>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</si>
  <si>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</si>
  <si>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</si>
  <si>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</si>
  <si>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</si>
  <si>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</si>
  <si>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</si>
  <si>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</si>
  <si>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</si>
  <si>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</si>
  <si>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</si>
  <si>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</si>
  <si>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</si>
  <si>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</si>
  <si>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</si>
  <si>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</si>
  <si>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</si>
  <si>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</si>
  <si>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</si>
  <si>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</si>
  <si>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</si>
  <si>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</si>
  <si>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</si>
  <si>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</si>
  <si>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</si>
  <si>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</si>
  <si>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</si>
  <si>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</si>
  <si>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</si>
  <si>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</si>
  <si>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</si>
  <si>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</si>
  <si>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</si>
  <si>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</si>
  <si>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</si>
  <si>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</si>
  <si>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</si>
  <si>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</si>
  <si>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</si>
  <si>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</si>
  <si>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</si>
  <si>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</si>
  <si>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</si>
  <si>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</si>
  <si>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</si>
  <si>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</si>
  <si>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</si>
  <si>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</si>
  <si>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</si>
  <si>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</si>
  <si>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</si>
  <si>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</si>
  <si>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</si>
  <si>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</si>
  <si>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</si>
  <si>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</si>
  <si>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</si>
  <si>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</si>
  <si>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</si>
  <si>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</si>
  <si>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</si>
  <si>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</si>
  <si>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</si>
  <si>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</si>
  <si>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</si>
  <si>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</si>
  <si>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</si>
  <si>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</si>
  <si>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</si>
  <si>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</si>
  <si>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</si>
  <si>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</si>
  <si>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</si>
  <si>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</si>
  <si>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</si>
  <si>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</si>
  <si>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</si>
  <si>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</si>
  <si>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</si>
  <si>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</si>
  <si>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</si>
  <si>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</si>
  <si>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</si>
  <si>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</si>
  <si>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</si>
  <si>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</si>
  <si>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</si>
  <si>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</si>
  <si>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</si>
  <si>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</si>
  <si>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</si>
  <si>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</si>
  <si>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</si>
  <si>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</si>
  <si>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</si>
  <si>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</si>
  <si>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</si>
  <si>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</si>
  <si>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</si>
  <si>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</si>
  <si>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</si>
  <si>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</si>
  <si>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</si>
  <si>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</si>
  <si>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</si>
  <si>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</si>
  <si>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</si>
  <si>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</si>
  <si>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</si>
  <si>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</si>
  <si>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</si>
  <si>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</si>
  <si>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</si>
  <si>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</si>
  <si>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</si>
  <si>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</si>
  <si>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</si>
  <si>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</si>
  <si>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</si>
  <si>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</si>
  <si>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</si>
  <si>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</si>
  <si>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</si>
  <si>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</si>
  <si>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</si>
  <si>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</si>
  <si>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</si>
  <si>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</si>
  <si>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</si>
  <si>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</si>
  <si>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</si>
  <si>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</si>
  <si>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</si>
  <si>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</si>
  <si>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</si>
  <si>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</si>
  <si>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</si>
  <si>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</si>
  <si>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</si>
  <si>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</si>
  <si>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</si>
  <si>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</si>
  <si>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</si>
  <si>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</si>
  <si>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</si>
  <si>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</si>
  <si>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</si>
  <si>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</si>
  <si>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</si>
  <si>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</si>
  <si>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</si>
  <si>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</si>
  <si>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</si>
  <si>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</si>
  <si>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</si>
  <si>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</si>
  <si>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</si>
  <si>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</si>
  <si>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</si>
  <si>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</si>
  <si>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</si>
  <si>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</si>
  <si>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</si>
  <si>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</si>
  <si>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</si>
  <si>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</si>
  <si>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</si>
  <si>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</si>
  <si>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</si>
  <si>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</si>
  <si>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</si>
  <si>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</si>
  <si>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</si>
  <si>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</si>
  <si>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</si>
  <si>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</si>
  <si>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</si>
  <si>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</si>
  <si>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</si>
  <si>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</si>
  <si>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</si>
  <si>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</si>
  <si>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</si>
  <si>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</si>
  <si>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</si>
  <si>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</si>
  <si>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</si>
  <si>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</si>
  <si>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</si>
  <si>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</si>
  <si>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</si>
  <si>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</si>
  <si>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</si>
  <si>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</si>
  <si>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</si>
  <si>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</si>
  <si>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</si>
  <si>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</si>
  <si>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</si>
  <si>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</si>
  <si>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</si>
  <si>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</si>
  <si>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</si>
  <si>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</si>
  <si>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</si>
  <si>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</si>
  <si>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</si>
  <si>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</si>
  <si>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</si>
  <si>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</si>
  <si>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</si>
  <si>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</si>
  <si>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</si>
  <si>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</si>
  <si>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</si>
  <si>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</si>
  <si>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</si>
  <si>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</si>
  <si>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</si>
  <si>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</si>
  <si>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</si>
  <si>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</si>
  <si>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</si>
  <si>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</si>
  <si>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</si>
  <si>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</si>
  <si>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</si>
  <si>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</si>
  <si>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</si>
  <si>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</si>
  <si>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</si>
  <si>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</si>
  <si>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</si>
  <si>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</si>
  <si>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</si>
  <si>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</si>
  <si>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</si>
  <si>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</si>
  <si>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</si>
  <si>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</si>
  <si>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</si>
  <si>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</si>
  <si>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</si>
  <si>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</si>
  <si>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</si>
  <si>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</si>
  <si>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</si>
  <si>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</si>
  <si>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</si>
  <si>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</si>
  <si>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</si>
  <si>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</si>
  <si>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</si>
  <si>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</si>
  <si>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</si>
  <si>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</si>
  <si>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</si>
  <si>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</si>
  <si>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</si>
  <si>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</si>
  <si>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</si>
  <si>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</si>
  <si>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</si>
  <si>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</si>
  <si>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</si>
  <si>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</si>
  <si>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</si>
  <si>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</si>
  <si>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</si>
  <si>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</si>
  <si>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</si>
  <si>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</si>
  <si>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</si>
  <si>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</si>
  <si>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</si>
  <si>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</si>
  <si>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</si>
  <si>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</si>
  <si>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</si>
  <si>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</si>
  <si>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</si>
  <si>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</si>
  <si>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</si>
  <si>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</si>
  <si>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</si>
  <si>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</si>
  <si>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</si>
  <si>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</si>
  <si>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</si>
  <si>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</si>
  <si>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</si>
  <si>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</si>
  <si>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</si>
  <si>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</si>
  <si>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</si>
  <si>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</si>
  <si>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</si>
  <si>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</si>
  <si>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</si>
  <si>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</si>
  <si>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</si>
  <si>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</si>
  <si>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</si>
  <si>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</si>
  <si>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</si>
  <si>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</si>
  <si>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</si>
  <si>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</si>
  <si>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</si>
  <si>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</si>
  <si>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</si>
  <si>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</si>
  <si>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</si>
  <si>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</si>
  <si>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</si>
  <si>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</si>
  <si>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</si>
  <si>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</si>
  <si>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</si>
  <si>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</si>
  <si>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</si>
  <si>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</si>
  <si>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</si>
  <si>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</si>
  <si>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</si>
  <si>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</si>
  <si>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</si>
  <si>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</si>
  <si>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</si>
  <si>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</si>
  <si>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</si>
  <si>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</si>
  <si>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</si>
  <si>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</si>
  <si>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</si>
  <si>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</si>
  <si>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</si>
  <si>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</si>
  <si>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</si>
  <si>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</si>
  <si>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</si>
  <si>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</si>
  <si>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</si>
  <si>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</si>
  <si>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</si>
  <si>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</si>
  <si>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</si>
  <si>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</si>
  <si>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</si>
  <si>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</si>
  <si>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</si>
  <si>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</si>
  <si>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</si>
  <si>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</si>
  <si>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</si>
  <si>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</si>
  <si>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</si>
  <si>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</si>
  <si>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</si>
  <si>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</si>
  <si>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</si>
  <si>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</si>
  <si>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</si>
  <si>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</si>
  <si>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</si>
  <si>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</si>
  <si>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</si>
  <si>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</si>
  <si>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</si>
  <si>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</si>
  <si>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</si>
  <si>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</si>
  <si>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</si>
  <si>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</si>
  <si>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</si>
  <si>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</si>
  <si>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</si>
  <si>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</si>
  <si>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</si>
  <si>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</si>
  <si>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</si>
  <si>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</si>
  <si>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</si>
  <si>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</si>
  <si>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</si>
  <si>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</si>
  <si>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</si>
  <si>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</si>
  <si>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</si>
  <si>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</si>
  <si>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</si>
  <si>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</si>
  <si>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</si>
  <si>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</si>
  <si>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</si>
  <si>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</si>
  <si>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</si>
  <si>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</si>
  <si>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</si>
  <si>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</si>
  <si>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</si>
  <si>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</si>
  <si>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</si>
  <si>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</si>
  <si>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</si>
  <si>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</si>
  <si>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</si>
  <si>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</si>
  <si>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</si>
  <si>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</si>
  <si>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</si>
  <si>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</si>
  <si>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</si>
  <si>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</si>
  <si>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</si>
  <si>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</si>
  <si>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</si>
  <si>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</si>
  <si>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</si>
  <si>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</si>
  <si>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</si>
  <si>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</si>
  <si>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</si>
  <si>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</si>
  <si>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</si>
  <si>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</si>
  <si>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</si>
  <si>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</si>
  <si>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</si>
  <si>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</si>
  <si>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</si>
  <si>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</si>
  <si>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</si>
  <si>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</si>
  <si>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</si>
  <si>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</si>
  <si>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</si>
  <si>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</si>
  <si>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</si>
  <si>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</si>
  <si>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</si>
  <si>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</si>
  <si>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</si>
  <si>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</si>
  <si>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</si>
  <si>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</si>
  <si>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</si>
  <si>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</si>
  <si>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</si>
  <si>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</si>
  <si>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</si>
  <si>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</si>
  <si>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</si>
  <si>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</si>
  <si>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</si>
  <si>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</si>
  <si>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</si>
  <si>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</si>
  <si>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</si>
  <si>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</si>
  <si>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</si>
  <si>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</si>
  <si>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</si>
  <si>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</si>
  <si>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</si>
  <si>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</si>
  <si>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</si>
  <si>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</si>
  <si>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</si>
  <si>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</si>
  <si>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</si>
  <si>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</si>
  <si>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</si>
  <si>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</si>
  <si>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</si>
  <si>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</si>
  <si>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</si>
  <si>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</si>
  <si>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</si>
  <si>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</si>
  <si>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</si>
  <si>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</si>
  <si>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</si>
  <si>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</si>
  <si>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</si>
  <si>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</si>
  <si>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</si>
  <si>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</si>
  <si>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</si>
  <si>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</si>
  <si>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</si>
  <si>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</si>
  <si>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</si>
  <si>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</si>
  <si>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</si>
  <si>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</si>
  <si>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</si>
  <si>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</si>
  <si>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</si>
  <si>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</si>
  <si>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</si>
  <si>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</si>
  <si>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</si>
  <si>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</si>
  <si>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</si>
  <si>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</si>
  <si>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</si>
  <si>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</si>
  <si>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</si>
  <si>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</si>
  <si>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</si>
  <si>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</si>
  <si>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</si>
  <si>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</si>
  <si>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</si>
  <si>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</si>
  <si>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</si>
  <si>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</si>
  <si>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</si>
  <si>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</si>
  <si>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</si>
  <si>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</si>
  <si>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</si>
  <si>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</si>
  <si>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</si>
  <si>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</si>
  <si>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</si>
  <si>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</si>
  <si>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</si>
  <si>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</si>
  <si>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</si>
  <si>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</si>
  <si>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</si>
  <si>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</si>
  <si>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</si>
  <si>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</si>
  <si>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</si>
  <si>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</si>
  <si>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</si>
  <si>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</si>
  <si>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</si>
  <si>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</si>
  <si>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</si>
  <si>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</si>
  <si>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</si>
  <si>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</si>
  <si>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</si>
  <si>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</si>
  <si>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</si>
  <si>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</si>
  <si>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</si>
  <si>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</si>
  <si>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</si>
  <si>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</si>
  <si>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</si>
  <si>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</si>
  <si>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</si>
  <si>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</si>
  <si>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</si>
  <si>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</si>
  <si>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</si>
  <si>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</si>
  <si>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</si>
  <si>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</si>
  <si>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</si>
  <si>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</si>
  <si>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</si>
  <si>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</si>
  <si>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</si>
  <si>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</si>
  <si>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</si>
  <si>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</si>
  <si>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</si>
  <si>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</si>
  <si>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</si>
  <si>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</si>
  <si>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</si>
  <si>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</si>
  <si>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</si>
  <si>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</si>
  <si>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</si>
  <si>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</si>
  <si>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</si>
  <si>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</si>
  <si>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</si>
  <si>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</si>
  <si>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</si>
  <si>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</si>
  <si>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</si>
  <si>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</si>
  <si>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</si>
  <si>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</si>
  <si>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</si>
  <si>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</si>
  <si>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</si>
  <si>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</si>
  <si>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</si>
  <si>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</si>
  <si>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</si>
  <si>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</si>
  <si>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</si>
  <si>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</si>
  <si>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</si>
  <si>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</si>
  <si>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</si>
  <si>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</si>
  <si>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</si>
  <si>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</si>
  <si>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</si>
  <si>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</si>
  <si>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</si>
  <si>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</si>
  <si>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</si>
  <si>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</si>
  <si>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</si>
  <si>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</si>
  <si>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</si>
  <si>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</si>
  <si>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</si>
  <si>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</si>
  <si>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</si>
  <si>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</si>
  <si>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</si>
  <si>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</si>
  <si>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</si>
  <si>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</si>
  <si>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</si>
  <si>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</si>
  <si>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</si>
  <si>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</si>
  <si>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</si>
  <si>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</si>
  <si>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</si>
  <si>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</si>
  <si>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</si>
  <si>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</si>
  <si>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</si>
  <si>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</si>
  <si>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</si>
  <si>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</si>
  <si>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</si>
  <si>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</si>
  <si>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</si>
  <si>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</si>
  <si>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</si>
  <si>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</si>
  <si>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</si>
  <si>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</si>
  <si>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</si>
  <si>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</si>
  <si>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</si>
  <si>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</si>
  <si>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</si>
  <si>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</si>
  <si>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</si>
  <si>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</si>
  <si>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</si>
  <si>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</si>
  <si>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</si>
  <si>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</si>
  <si>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</si>
  <si>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</si>
  <si>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</si>
  <si>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</si>
  <si>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</si>
  <si>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</si>
  <si>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</si>
  <si>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</si>
  <si>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</si>
  <si>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</si>
  <si>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</si>
  <si>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</si>
  <si>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</si>
  <si>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</si>
  <si>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</si>
  <si>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</si>
  <si>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</si>
  <si>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</si>
  <si>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</si>
  <si>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</si>
  <si>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</si>
  <si>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</si>
  <si>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</si>
  <si>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</si>
  <si>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</si>
  <si>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</si>
  <si>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</si>
  <si>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</si>
  <si>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</si>
  <si>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</si>
  <si>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</si>
  <si>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</si>
  <si>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</si>
  <si>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</si>
  <si>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</si>
  <si>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</si>
  <si>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</si>
  <si>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</si>
  <si>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</si>
  <si>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</si>
  <si>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</si>
  <si>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</si>
  <si>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</si>
  <si>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</si>
  <si>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</si>
  <si>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</si>
  <si>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</si>
  <si>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</si>
  <si>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</si>
  <si>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</si>
  <si>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</si>
  <si>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</si>
  <si>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</si>
  <si>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</si>
  <si>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</si>
  <si>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</si>
  <si>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</si>
  <si>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</si>
  <si>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</si>
  <si>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</si>
  <si>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</si>
  <si>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</si>
  <si>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</si>
  <si>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</si>
  <si>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</si>
  <si>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</si>
  <si>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</si>
  <si>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</si>
  <si>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</si>
  <si>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</si>
  <si>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</si>
  <si>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</si>
  <si>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</si>
  <si>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</si>
  <si>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</si>
  <si>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</si>
  <si>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</si>
  <si>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</si>
  <si>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</si>
  <si>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</si>
  <si>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</si>
  <si>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</si>
  <si>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</si>
  <si>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</si>
  <si>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</si>
  <si>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</si>
  <si>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</si>
  <si>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</si>
  <si>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</si>
  <si>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</si>
  <si>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</si>
  <si>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</si>
  <si>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</si>
  <si>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</si>
  <si>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</si>
  <si>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</si>
  <si>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</si>
  <si>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</si>
  <si>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</si>
  <si>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</si>
  <si>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</si>
  <si>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</si>
  <si>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</si>
  <si>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</si>
  <si>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</si>
  <si>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</si>
  <si>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</si>
  <si>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</si>
  <si>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</si>
  <si>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</si>
  <si>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</si>
  <si>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</si>
  <si>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</si>
  <si>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</si>
  <si>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</si>
  <si>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</si>
  <si>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</si>
  <si>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</si>
  <si>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</si>
  <si>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</si>
  <si>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</si>
  <si>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</si>
  <si>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</si>
  <si>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</si>
  <si>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</si>
  <si>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</si>
  <si>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</si>
  <si>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</si>
  <si>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</si>
  <si>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</si>
  <si>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</si>
  <si>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</si>
  <si>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</si>
  <si>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</si>
  <si>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</si>
  <si>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</si>
  <si>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</si>
  <si>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</si>
  <si>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</si>
  <si>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</si>
  <si>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</si>
  <si>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</si>
  <si>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</si>
  <si>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</si>
  <si>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</si>
  <si>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</si>
  <si>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</si>
  <si>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</si>
  <si>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</si>
  <si>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</si>
  <si>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</si>
  <si>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</si>
  <si>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</si>
  <si>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</si>
  <si>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</si>
  <si>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</si>
  <si>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</si>
  <si>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</si>
  <si>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</si>
  <si>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</si>
  <si>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</si>
  <si>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</si>
  <si>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</si>
  <si>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</si>
  <si>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</si>
  <si>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</si>
  <si>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</si>
  <si>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</si>
  <si>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</si>
  <si>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</si>
  <si>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</si>
  <si>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</si>
  <si>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</si>
  <si>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</si>
  <si>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</si>
  <si>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</si>
  <si>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</si>
  <si>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</si>
  <si>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</si>
  <si>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</si>
  <si>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</si>
  <si>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</si>
  <si>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</si>
  <si>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</si>
  <si>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</si>
  <si>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</si>
  <si>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</si>
  <si>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</si>
  <si>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</si>
  <si>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</si>
  <si>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</si>
  <si>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</si>
  <si>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</si>
  <si>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</si>
  <si>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</si>
  <si>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</si>
  <si>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</si>
  <si>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</si>
  <si>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</si>
  <si>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</si>
  <si>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</si>
  <si>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</si>
  <si>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</si>
  <si>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</si>
  <si>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</si>
  <si>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</si>
  <si>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</si>
  <si>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</si>
  <si>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</si>
  <si>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</si>
  <si>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</si>
  <si>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</si>
  <si>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</si>
  <si>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</si>
  <si>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</si>
  <si>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</si>
  <si>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</si>
  <si>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</si>
  <si>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</si>
  <si>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</si>
  <si>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</si>
  <si>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</si>
  <si>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</si>
  <si>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</si>
  <si>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</si>
  <si>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</si>
  <si>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</si>
  <si>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</si>
  <si>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</si>
  <si>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</si>
  <si>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</si>
  <si>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</si>
  <si>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</si>
  <si>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</si>
  <si>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</si>
  <si>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</si>
  <si>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</si>
  <si>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</si>
  <si>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</si>
  <si>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</si>
  <si>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</si>
  <si>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</si>
  <si>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</si>
  <si>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</si>
  <si>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</si>
  <si>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</si>
  <si>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</si>
  <si>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</si>
  <si>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</si>
  <si>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</si>
  <si>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</si>
  <si>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</si>
  <si>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</si>
  <si>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</si>
  <si>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</si>
  <si>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</si>
  <si>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</si>
  <si>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</si>
  <si>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</si>
  <si>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</si>
  <si>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</si>
  <si>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</si>
  <si>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</si>
  <si>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</si>
  <si>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</si>
  <si>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</si>
  <si>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</si>
  <si>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</si>
  <si>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</si>
  <si>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</si>
  <si>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</si>
  <si>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</si>
  <si>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</si>
  <si>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</si>
  <si>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</si>
  <si>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</si>
  <si>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</si>
  <si>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</si>
  <si>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</si>
  <si>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</si>
  <si>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</si>
  <si>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</si>
  <si>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</si>
  <si>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</si>
  <si>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</si>
  <si>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</si>
  <si>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</si>
  <si>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</si>
  <si>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</si>
  <si>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</si>
  <si>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</si>
  <si>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</si>
  <si>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</si>
  <si>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</si>
  <si>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</si>
  <si>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</si>
  <si>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</si>
  <si>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</si>
  <si>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</si>
  <si>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</si>
  <si>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</si>
  <si>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</si>
  <si>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</si>
  <si>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</si>
  <si>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</si>
  <si>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</si>
  <si>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</si>
  <si>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</si>
  <si>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</si>
  <si>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</si>
  <si>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</si>
  <si>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</si>
  <si>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</si>
  <si>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</si>
  <si>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</si>
  <si>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</si>
  <si>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</si>
  <si>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</si>
  <si>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</si>
  <si>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</si>
  <si>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</si>
  <si>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</si>
  <si>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</si>
  <si>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</si>
  <si>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</si>
  <si>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</si>
  <si>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</si>
  <si>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</si>
  <si>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</si>
  <si>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</si>
  <si>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</si>
  <si>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</si>
  <si>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</si>
  <si>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</si>
  <si>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</si>
  <si>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</si>
  <si>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</si>
  <si>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</si>
  <si>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</si>
  <si>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</si>
  <si>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</si>
  <si>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</si>
  <si>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</si>
  <si>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</si>
  <si>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</si>
  <si>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</si>
  <si>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</si>
  <si>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</si>
  <si>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</si>
  <si>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</si>
  <si>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</si>
  <si>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</si>
  <si>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</si>
  <si>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</si>
  <si>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</si>
  <si>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</si>
  <si>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</si>
  <si>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</si>
  <si>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</si>
  <si>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</si>
  <si>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</si>
  <si>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</si>
  <si>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</si>
  <si>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</si>
  <si>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</si>
  <si>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</si>
  <si>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</si>
  <si>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</si>
  <si>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</si>
  <si>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</si>
  <si>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</si>
  <si>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</si>
  <si>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</si>
  <si>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</si>
  <si>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</si>
  <si>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</si>
  <si>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</si>
  <si>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</si>
  <si>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</si>
  <si>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</si>
  <si>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</si>
  <si>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</si>
  <si>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</si>
  <si>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</si>
  <si>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</si>
  <si>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</si>
  <si>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</si>
  <si>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</si>
  <si>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</si>
  <si>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</si>
  <si>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</si>
  <si>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</si>
  <si>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</si>
  <si>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</si>
  <si>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</si>
  <si>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</si>
  <si>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</si>
  <si>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</si>
  <si>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</si>
  <si>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</si>
  <si>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</si>
  <si>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</si>
  <si>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</si>
  <si>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</si>
  <si>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</si>
  <si>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</si>
  <si>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</si>
  <si>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</si>
  <si>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</si>
  <si>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</si>
  <si>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</si>
  <si>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</si>
  <si>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</si>
  <si>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</si>
  <si>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</si>
  <si>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</si>
  <si>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</si>
  <si>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</si>
  <si>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</si>
  <si>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</si>
  <si>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</si>
  <si>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</si>
  <si>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</si>
  <si>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</si>
  <si>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</si>
  <si>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</si>
  <si>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</si>
  <si>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</si>
  <si>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</si>
  <si>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</si>
  <si>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</si>
  <si>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</si>
  <si>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</si>
  <si>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</si>
  <si>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</si>
  <si>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</si>
  <si>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</si>
  <si>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</si>
  <si>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</si>
  <si>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</si>
  <si>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</si>
  <si>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</si>
  <si>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</si>
  <si>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</si>
  <si>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</si>
  <si>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</si>
  <si>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</si>
  <si>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</si>
  <si>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</si>
  <si>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</si>
  <si>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</si>
  <si>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</si>
  <si>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</si>
  <si>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</si>
  <si>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</si>
  <si>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</si>
  <si>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</si>
  <si>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</si>
  <si>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</si>
  <si>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</si>
  <si>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</si>
  <si>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</si>
  <si>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</si>
  <si>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</si>
  <si>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</si>
  <si>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</si>
  <si>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</si>
  <si>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</si>
  <si>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</si>
  <si>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</si>
  <si>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</si>
  <si>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</si>
  <si>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</si>
  <si>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</si>
  <si>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</si>
  <si>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</si>
  <si>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</si>
  <si>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</si>
  <si>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</si>
  <si>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</si>
  <si>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</si>
  <si>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</si>
  <si>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</si>
  <si>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</si>
  <si>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</si>
  <si>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</si>
  <si>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</si>
  <si>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</si>
  <si>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</si>
  <si>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</si>
  <si>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</si>
  <si>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</si>
  <si>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</si>
  <si>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</si>
  <si>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</si>
  <si>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</si>
  <si>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</si>
  <si>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</si>
  <si>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</si>
  <si>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</si>
  <si>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</si>
  <si>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</si>
  <si>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</si>
  <si>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</si>
  <si>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</si>
  <si>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</si>
  <si>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</si>
  <si>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</si>
  <si>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</si>
  <si>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</si>
  <si>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</si>
  <si>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</si>
  <si>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</si>
  <si>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</si>
  <si>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</si>
  <si>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</si>
  <si>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</si>
  <si>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</si>
  <si>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</si>
  <si>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</si>
  <si>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</si>
  <si>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</si>
  <si>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</si>
  <si>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</si>
  <si>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</si>
  <si>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</si>
  <si>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</si>
  <si>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</si>
  <si>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</si>
  <si>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</si>
  <si>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</si>
  <si>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</si>
  <si>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</si>
  <si>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</si>
  <si>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</si>
  <si>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</si>
  <si>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</si>
  <si>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</si>
  <si>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</si>
  <si>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</si>
  <si>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</si>
  <si>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</si>
  <si>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</si>
  <si>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</si>
  <si>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</si>
  <si>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</si>
  <si>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</si>
  <si>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</si>
  <si>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</si>
  <si>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</si>
  <si>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</si>
  <si>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</si>
  <si>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</si>
  <si>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</si>
  <si>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</si>
  <si>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</si>
  <si>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</si>
  <si>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</si>
  <si>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</si>
  <si>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</si>
  <si>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</si>
  <si>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</si>
  <si>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</si>
  <si>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</si>
  <si>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</si>
  <si>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</si>
  <si>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</si>
  <si>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</si>
  <si>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</si>
  <si>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</si>
  <si>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</si>
  <si>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</si>
  <si>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</si>
  <si>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</si>
  <si>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</si>
  <si>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</si>
  <si>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</si>
  <si>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</si>
  <si>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</si>
  <si>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</si>
  <si>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</si>
  <si>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</si>
  <si>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</si>
  <si>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</si>
  <si>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</si>
  <si>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</si>
  <si>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</si>
  <si>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</si>
  <si>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</si>
  <si>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</si>
  <si>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</si>
  <si>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</si>
  <si>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</si>
  <si>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</si>
  <si>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</si>
  <si>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</si>
  <si>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</si>
  <si>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</si>
  <si>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</si>
  <si>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</si>
  <si>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</si>
  <si>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</si>
  <si>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</si>
  <si>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</si>
  <si>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</si>
  <si>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</si>
  <si>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</si>
  <si>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</si>
  <si>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</si>
  <si>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</si>
  <si>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</si>
  <si>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</si>
  <si>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</si>
  <si>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</si>
  <si>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</si>
  <si>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</si>
  <si>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</si>
  <si>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</si>
  <si>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</si>
  <si>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</si>
  <si>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</si>
  <si>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</si>
  <si>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</si>
  <si>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</si>
  <si>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</si>
  <si>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</si>
  <si>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</si>
  <si>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</si>
  <si>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</si>
  <si>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</si>
  <si>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</si>
  <si>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</si>
  <si>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</si>
  <si>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</si>
  <si>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</si>
  <si>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</si>
  <si>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</si>
  <si>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</si>
  <si>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</si>
  <si>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</si>
  <si>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</si>
  <si>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</si>
  <si>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</si>
  <si>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</si>
  <si>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</si>
  <si>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</si>
  <si>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</si>
  <si>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</si>
  <si>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</si>
  <si>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</si>
  <si>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</si>
  <si>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</si>
  <si>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</si>
  <si>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</si>
  <si>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</si>
  <si>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</si>
  <si>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</si>
  <si>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</si>
  <si>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</si>
  <si>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</si>
  <si>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</si>
  <si>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</si>
  <si>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</si>
  <si>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</si>
  <si>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</si>
  <si>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</si>
  <si>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</si>
  <si>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</si>
  <si>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</si>
  <si>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</si>
  <si>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</si>
  <si>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</si>
  <si>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</si>
  <si>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</si>
  <si>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</si>
  <si>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</si>
  <si>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</si>
  <si>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</si>
  <si>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</si>
  <si>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</si>
  <si>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</si>
  <si>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</si>
  <si>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</si>
  <si>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</si>
  <si>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</si>
  <si>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</si>
  <si>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</si>
  <si>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</si>
  <si>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</si>
  <si>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</si>
  <si>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</si>
  <si>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</si>
  <si>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</si>
  <si>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</si>
  <si>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</si>
  <si>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</si>
  <si>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</si>
  <si>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</si>
  <si>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</si>
  <si>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</si>
  <si>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</si>
  <si>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</si>
  <si>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</si>
  <si>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</si>
  <si>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</si>
  <si>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</si>
  <si>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</si>
  <si>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</si>
  <si>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</si>
  <si>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</si>
  <si>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</si>
  <si>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</si>
  <si>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</si>
  <si>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</si>
  <si>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</si>
  <si>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</si>
  <si>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</si>
  <si>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</si>
  <si>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</si>
  <si>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</si>
  <si>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</si>
  <si>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</si>
  <si>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</si>
  <si>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</si>
  <si>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</si>
  <si>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</si>
  <si>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</si>
  <si>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</si>
  <si>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</si>
  <si>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</si>
  <si>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</si>
  <si>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</si>
  <si>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</si>
  <si>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</si>
  <si>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</si>
  <si>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</si>
  <si>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</si>
  <si>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</si>
  <si>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</si>
  <si>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</si>
  <si>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</si>
  <si>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</si>
  <si>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</si>
  <si>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</si>
  <si>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</si>
  <si>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</si>
  <si>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</si>
  <si>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</si>
  <si>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</si>
  <si>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</si>
  <si>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</si>
  <si>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</si>
  <si>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</si>
  <si>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</si>
  <si>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</si>
  <si>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</si>
  <si>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</si>
  <si>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</si>
  <si>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</si>
  <si>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</si>
  <si>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</si>
  <si>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</si>
  <si>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</si>
  <si>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</si>
  <si>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</si>
  <si>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</si>
  <si>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</si>
  <si>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</si>
  <si>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</si>
  <si>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</si>
  <si>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</si>
  <si>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</si>
  <si>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</si>
  <si>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</si>
  <si>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</si>
  <si>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</si>
  <si>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</si>
  <si>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</si>
  <si>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</si>
  <si>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</si>
  <si>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</si>
  <si>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</si>
  <si>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</si>
  <si>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</si>
  <si>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</si>
  <si>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</si>
  <si>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</si>
  <si>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</si>
  <si>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</si>
  <si>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</si>
  <si>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</si>
  <si>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</si>
  <si>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</si>
  <si>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</si>
  <si>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</si>
  <si>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</si>
  <si>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</si>
  <si>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</si>
  <si>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</si>
  <si>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</si>
  <si>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</si>
  <si>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</si>
  <si>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</si>
  <si>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</si>
  <si>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</si>
  <si>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</si>
  <si>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</si>
  <si>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</si>
  <si>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</si>
  <si>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</si>
  <si>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</si>
  <si>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</si>
  <si>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</si>
  <si>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</si>
  <si>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</si>
  <si>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</si>
  <si>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</si>
  <si>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</si>
  <si>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</si>
  <si>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</si>
  <si>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</si>
  <si>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</si>
  <si>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</si>
  <si>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</si>
  <si>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</si>
  <si>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</si>
  <si>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</si>
  <si>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</si>
  <si>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</si>
  <si>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</si>
  <si>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</si>
  <si>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</si>
  <si>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</si>
  <si>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</si>
  <si>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</si>
  <si>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</si>
  <si>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</si>
  <si>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</si>
  <si>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</si>
  <si>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</si>
  <si>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</si>
  <si>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</si>
  <si>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</si>
  <si>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</si>
  <si>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</si>
  <si>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</si>
  <si>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</si>
  <si>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</si>
  <si>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</si>
  <si>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</si>
  <si>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</si>
  <si>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</si>
  <si>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</si>
  <si>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</si>
  <si>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</si>
  <si>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</si>
  <si>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</si>
  <si>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</si>
  <si>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</si>
  <si>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</si>
  <si>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</si>
  <si>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</si>
  <si>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</si>
  <si>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</si>
  <si>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</si>
  <si>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</si>
  <si>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</si>
  <si>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</si>
  <si>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</si>
  <si>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</si>
  <si>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</si>
  <si>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</si>
  <si>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</si>
  <si>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</si>
  <si>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</si>
  <si>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</si>
  <si>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</si>
  <si>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</si>
  <si>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</si>
  <si>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</si>
  <si>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</si>
  <si>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</si>
  <si>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</si>
  <si>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</si>
  <si>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</si>
  <si>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</si>
  <si>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</si>
  <si>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</si>
  <si>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</si>
  <si>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</si>
  <si>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</si>
  <si>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</si>
  <si>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</si>
  <si>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</si>
  <si>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</si>
  <si>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</si>
  <si>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</si>
  <si>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</si>
  <si>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</si>
  <si>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</si>
  <si>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</si>
  <si>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</si>
  <si>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</si>
  <si>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</si>
  <si>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</si>
  <si>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</si>
  <si>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</si>
  <si>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</si>
  <si>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</si>
  <si>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</si>
  <si>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</si>
  <si>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</si>
  <si>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</si>
  <si>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</si>
  <si>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</si>
  <si>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</si>
  <si>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</si>
  <si>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</si>
  <si>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</si>
  <si>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</si>
  <si>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</si>
  <si>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</si>
  <si>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</si>
  <si>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</si>
  <si>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</si>
  <si>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</si>
  <si>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</si>
  <si>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</si>
  <si>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</si>
  <si>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</si>
  <si>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</si>
  <si>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</si>
  <si>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</si>
  <si>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</si>
  <si>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</si>
  <si>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</si>
  <si>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</si>
  <si>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</si>
  <si>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</si>
  <si>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</si>
  <si>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</si>
  <si>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</si>
  <si>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</si>
  <si>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</si>
  <si>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</si>
  <si>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</si>
  <si>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</si>
  <si>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</si>
  <si>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</si>
  <si>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</si>
  <si>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</si>
  <si>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</si>
  <si>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</si>
  <si>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</si>
  <si>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</si>
  <si>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</si>
  <si>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</si>
  <si>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</si>
  <si>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</si>
  <si>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</si>
  <si>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</si>
  <si>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</si>
  <si>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</si>
  <si>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</si>
  <si>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</si>
  <si>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</si>
  <si>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</si>
  <si>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</si>
  <si>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</si>
  <si>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</si>
  <si>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</si>
  <si>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</si>
  <si>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</si>
  <si>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</si>
  <si>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</si>
  <si>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</si>
  <si>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</si>
  <si>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</si>
  <si>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</si>
  <si>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</si>
  <si>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</si>
  <si>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</si>
  <si>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</si>
  <si>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</si>
  <si>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</si>
  <si>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</si>
  <si>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</si>
  <si>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</si>
  <si>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</si>
  <si>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</si>
  <si>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</si>
  <si>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</si>
  <si>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</si>
  <si>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</si>
  <si>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</si>
  <si>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</si>
  <si>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</si>
  <si>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</si>
  <si>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</si>
  <si>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</si>
  <si>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</si>
  <si>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</si>
  <si>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</si>
  <si>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</si>
  <si>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</si>
  <si>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</si>
  <si>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</si>
  <si>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</si>
  <si>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</si>
  <si>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</si>
  <si>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</si>
  <si>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</si>
  <si>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</si>
  <si>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</si>
  <si>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</si>
  <si>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</si>
  <si>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</si>
  <si>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</si>
  <si>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</si>
  <si>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</si>
  <si>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</si>
  <si>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</si>
  <si>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</si>
  <si>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</si>
  <si>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</si>
  <si>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</si>
  <si>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</si>
  <si>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</si>
  <si>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</si>
  <si>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</si>
  <si>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</si>
  <si>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</si>
  <si>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</si>
  <si>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</si>
  <si>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</si>
  <si>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</si>
  <si>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</si>
  <si>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</si>
  <si>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</si>
  <si>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</si>
  <si>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</si>
  <si>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</si>
  <si>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</si>
  <si>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</si>
  <si>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</si>
  <si>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</si>
  <si>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</si>
  <si>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</si>
  <si>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</si>
  <si>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</si>
  <si>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</si>
  <si>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</si>
  <si>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</si>
  <si>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</si>
  <si>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</si>
  <si>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</si>
  <si>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</si>
  <si>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</si>
  <si>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</si>
  <si>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</si>
  <si>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</si>
  <si>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</si>
  <si>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</si>
  <si>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</si>
  <si>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</si>
  <si>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</si>
  <si>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</si>
  <si>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</si>
  <si>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</si>
  <si>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</si>
  <si>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</si>
  <si>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</si>
  <si>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</si>
  <si>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</si>
  <si>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</si>
  <si>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</si>
  <si>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</si>
  <si>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</si>
  <si>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</si>
  <si>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</si>
  <si>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</si>
  <si>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</si>
  <si>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</si>
  <si>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</si>
  <si>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</si>
  <si>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</si>
  <si>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</si>
  <si>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</si>
  <si>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</si>
  <si>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</si>
  <si>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</si>
  <si>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</si>
  <si>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</si>
  <si>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</si>
  <si>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</si>
  <si>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</si>
  <si>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</si>
  <si>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</si>
  <si>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</si>
  <si>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</si>
  <si>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</si>
  <si>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</si>
  <si>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</si>
  <si>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</si>
  <si>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</si>
  <si>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</si>
  <si>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</si>
  <si>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</si>
  <si>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</si>
  <si>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</si>
  <si>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</si>
  <si>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</si>
  <si>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</si>
  <si>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</si>
  <si>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</si>
  <si>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</si>
  <si>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</si>
  <si>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</si>
  <si>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</si>
  <si>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</si>
  <si>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</si>
  <si>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</si>
  <si>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</si>
  <si>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</si>
  <si>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</si>
  <si>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</si>
  <si>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</si>
  <si>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</si>
  <si>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</si>
  <si>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</si>
  <si>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</si>
  <si>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</si>
  <si>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</si>
  <si>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</si>
  <si>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</si>
  <si>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</si>
  <si>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</si>
  <si>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</si>
  <si>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</si>
  <si>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</si>
  <si>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</si>
  <si>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</si>
  <si>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</si>
  <si>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</si>
  <si>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</si>
  <si>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</si>
  <si>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</si>
  <si>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</si>
  <si>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</si>
  <si>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</si>
  <si>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</si>
  <si>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</si>
  <si>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</si>
  <si>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</si>
  <si>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</si>
  <si>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</si>
  <si>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</si>
  <si>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</si>
  <si>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</si>
  <si>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</si>
  <si>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</si>
  <si>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</si>
  <si>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</si>
  <si>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</si>
  <si>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</si>
  <si>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</si>
  <si>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</si>
  <si>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</si>
  <si>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</si>
  <si>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</si>
  <si>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</si>
  <si>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</si>
  <si>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</si>
  <si>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</si>
  <si>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</si>
  <si>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</si>
  <si>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</si>
  <si>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</si>
  <si>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</si>
  <si>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</si>
  <si>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</si>
  <si>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</si>
  <si>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</si>
  <si>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</si>
  <si>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</si>
  <si>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</si>
  <si>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</si>
  <si>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</si>
  <si>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</si>
  <si>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</si>
  <si>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</si>
  <si>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</si>
  <si>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</si>
  <si>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</si>
  <si>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</si>
  <si>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</si>
  <si>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</si>
  <si>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</si>
  <si>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</si>
  <si>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</si>
  <si>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</si>
  <si>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</si>
  <si>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</si>
  <si>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</si>
  <si>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</si>
  <si>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</si>
  <si>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</si>
  <si>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</si>
  <si>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</si>
  <si>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</si>
  <si>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</si>
  <si>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</si>
  <si>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</si>
  <si>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</si>
  <si>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</si>
  <si>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</si>
  <si>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</si>
  <si>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</si>
  <si>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</si>
  <si>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</si>
  <si>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</si>
  <si>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</si>
  <si>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</si>
  <si>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</si>
  <si>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</si>
  <si>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</si>
  <si>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</si>
  <si>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</si>
  <si>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</si>
  <si>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</si>
  <si>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</si>
  <si>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</si>
  <si>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</si>
  <si>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</si>
  <si>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</si>
  <si>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</si>
  <si>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</si>
  <si>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</si>
  <si>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</si>
  <si>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</si>
  <si>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</si>
  <si>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</si>
  <si>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</si>
  <si>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</si>
  <si>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</si>
  <si>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</si>
  <si>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</si>
  <si>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</si>
  <si>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</si>
  <si>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</si>
  <si>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</si>
  <si>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</si>
  <si>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</si>
  <si>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</si>
  <si>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</si>
  <si>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</si>
  <si>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</si>
  <si>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</si>
  <si>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</si>
  <si>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</si>
  <si>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</si>
  <si>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</si>
  <si>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</si>
  <si>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</si>
  <si>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</si>
  <si>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</si>
  <si>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</si>
  <si>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</si>
  <si>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</si>
  <si>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</si>
  <si>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</si>
  <si>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</si>
  <si>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</si>
  <si>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</si>
  <si>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</si>
  <si>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</si>
  <si>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</si>
  <si>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</si>
  <si>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</si>
  <si>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</si>
  <si>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</si>
  <si>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</si>
  <si>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</si>
  <si>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</si>
  <si>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</si>
  <si>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</si>
  <si>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</si>
  <si>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</si>
  <si>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</si>
  <si>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</si>
  <si>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</si>
  <si>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</si>
  <si>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</si>
  <si>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</si>
  <si>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</si>
  <si>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</si>
  <si>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</si>
  <si>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</si>
  <si>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</si>
  <si>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</si>
  <si>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</si>
  <si>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</si>
  <si>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</si>
  <si>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</si>
  <si>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</si>
  <si>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</si>
  <si>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</si>
  <si>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</si>
  <si>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</si>
  <si>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</si>
  <si>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</si>
  <si>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</si>
  <si>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</si>
  <si>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</si>
  <si>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</si>
  <si>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</si>
  <si>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</si>
  <si>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</si>
  <si>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</si>
  <si>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</si>
  <si>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</si>
  <si>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</si>
  <si>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</si>
  <si>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</si>
  <si>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</si>
  <si>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</si>
  <si>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</si>
  <si>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</si>
  <si>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</si>
  <si>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</si>
  <si>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</si>
  <si>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</si>
  <si>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</si>
  <si>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</si>
  <si>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</si>
  <si>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</si>
  <si>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</si>
  <si>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</si>
  <si>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</si>
  <si>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</si>
  <si>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</si>
  <si>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</si>
  <si>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</si>
  <si>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</si>
  <si>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</si>
  <si>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</si>
  <si>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</si>
  <si>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</si>
  <si>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</si>
  <si>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</si>
  <si>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</si>
  <si>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</si>
  <si>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</si>
  <si>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</si>
  <si>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</si>
  <si>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</si>
  <si>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</si>
  <si>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</si>
  <si>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</si>
  <si>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</si>
  <si>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</si>
  <si>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</si>
  <si>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</si>
  <si>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</si>
  <si>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</si>
  <si>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</si>
  <si>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</si>
  <si>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</si>
  <si>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</si>
  <si>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</si>
  <si>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</si>
  <si>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</si>
  <si>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</si>
  <si>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</si>
  <si>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</si>
  <si>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</si>
  <si>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</si>
  <si>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</si>
  <si>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</si>
  <si>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</si>
  <si>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</si>
  <si>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</si>
  <si>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</si>
  <si>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</si>
  <si>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</si>
  <si>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</si>
  <si>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</si>
  <si>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</si>
  <si>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</si>
  <si>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</si>
  <si>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</si>
  <si>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</si>
  <si>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</si>
  <si>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</si>
  <si>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</si>
  <si>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</si>
  <si>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</si>
  <si>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</si>
  <si>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</si>
  <si>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</si>
  <si>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</si>
  <si>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</si>
  <si>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</si>
  <si>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</si>
  <si>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</si>
  <si>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</si>
  <si>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</si>
  <si>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</si>
  <si>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</si>
  <si>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</si>
  <si>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</si>
  <si>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</si>
  <si>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</si>
  <si>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</si>
  <si>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</si>
  <si>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</si>
  <si>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</si>
  <si>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</si>
  <si>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</si>
  <si>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</si>
  <si>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</si>
  <si>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</si>
  <si>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</si>
  <si>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</si>
  <si>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</si>
  <si>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</si>
  <si>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</si>
  <si>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</si>
  <si>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</si>
  <si>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</si>
  <si>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</si>
  <si>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</si>
  <si>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</si>
  <si>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</si>
  <si>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</si>
  <si>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</si>
  <si>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</si>
  <si>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</si>
  <si>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</si>
  <si>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</si>
  <si>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</si>
  <si>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</si>
  <si>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</si>
  <si>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</si>
  <si>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</si>
  <si>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</si>
  <si>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</si>
  <si>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</si>
  <si>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</si>
  <si>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</si>
  <si>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</si>
  <si>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</si>
  <si>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</si>
  <si>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</si>
  <si>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</si>
  <si>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</si>
  <si>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</si>
  <si>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</si>
  <si>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</si>
  <si>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</si>
  <si>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</si>
  <si>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</si>
  <si>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</si>
  <si>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</si>
  <si>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</si>
  <si>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</si>
  <si>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</si>
  <si>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</si>
  <si>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</si>
  <si>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</si>
  <si>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</si>
  <si>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</si>
  <si>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</si>
  <si>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</si>
  <si>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</si>
  <si>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</si>
  <si>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</si>
  <si>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</si>
  <si>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</si>
  <si>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</si>
  <si>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</si>
  <si>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</si>
  <si>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</si>
  <si>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</si>
  <si>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</si>
  <si>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</si>
  <si>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</si>
  <si>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</si>
  <si>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</si>
  <si>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</si>
  <si>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</si>
  <si>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</si>
  <si>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</si>
  <si>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</si>
  <si>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</si>
  <si>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</si>
  <si>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</si>
  <si>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</si>
  <si>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</si>
  <si>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</si>
  <si>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</si>
  <si>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</si>
  <si>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</si>
  <si>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</si>
  <si>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</si>
  <si>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</si>
  <si>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</si>
  <si>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</si>
  <si>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</si>
  <si>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</si>
  <si>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</si>
  <si>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</si>
  <si>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</si>
  <si>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</si>
  <si>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</si>
  <si>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</si>
  <si>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</si>
  <si>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</si>
  <si>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</si>
  <si>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</si>
  <si>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</si>
  <si>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</si>
  <si>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</si>
  <si>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</si>
  <si>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</si>
  <si>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</si>
  <si>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</si>
  <si>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</si>
  <si>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</si>
  <si>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</si>
  <si>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</si>
  <si>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</si>
  <si>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</si>
  <si>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</si>
  <si>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</si>
  <si>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</si>
  <si>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</si>
  <si>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</si>
  <si>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</si>
  <si>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</si>
  <si>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</si>
  <si>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</si>
  <si>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</si>
  <si>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</si>
  <si>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</si>
  <si>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</si>
  <si>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</si>
  <si>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</si>
  <si>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</si>
  <si>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</si>
  <si>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</si>
  <si>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</si>
  <si>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</si>
  <si>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</si>
  <si>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</si>
  <si>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</si>
  <si>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</si>
  <si>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</si>
  <si>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</si>
  <si>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</si>
  <si>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</si>
  <si>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</si>
  <si>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</si>
  <si>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</si>
  <si>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</si>
  <si>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</si>
  <si>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</si>
  <si>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</si>
  <si>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</si>
  <si>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</si>
  <si>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</si>
  <si>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</si>
  <si>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</si>
  <si>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</si>
  <si>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</si>
  <si>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</si>
  <si>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</si>
  <si>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</si>
  <si>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</si>
  <si>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</si>
  <si>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</si>
  <si>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</si>
  <si>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</si>
  <si>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</si>
  <si>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</si>
  <si>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</si>
  <si>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</si>
  <si>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</si>
  <si>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</si>
  <si>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</si>
  <si>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</si>
  <si>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</si>
  <si>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</si>
  <si>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</si>
  <si>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</si>
  <si>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</si>
  <si>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</si>
  <si>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</si>
  <si>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</si>
  <si>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</si>
  <si>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</si>
  <si>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</si>
  <si>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</si>
  <si>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</si>
  <si>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</si>
  <si>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</si>
  <si>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</si>
  <si>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</si>
  <si>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</si>
  <si>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</si>
  <si>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</si>
  <si>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</si>
  <si>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</si>
  <si>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</si>
  <si>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</si>
  <si>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</si>
  <si>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</si>
  <si>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</si>
  <si>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</si>
  <si>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</si>
  <si>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</si>
  <si>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</si>
  <si>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</si>
  <si>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</si>
  <si>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</si>
  <si>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</si>
  <si>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</si>
  <si>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</si>
  <si>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</si>
  <si>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</si>
  <si>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</si>
  <si>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</si>
  <si>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</si>
  <si>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</si>
  <si>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</si>
  <si>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</si>
  <si>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</si>
  <si>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</si>
  <si>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</si>
  <si>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</si>
  <si>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</si>
  <si>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</si>
  <si>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</si>
  <si>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</si>
  <si>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</si>
  <si>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</si>
  <si>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</si>
  <si>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</si>
  <si>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</si>
  <si>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</si>
  <si>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</si>
  <si>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</si>
  <si>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</si>
  <si>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</si>
  <si>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</si>
  <si>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</si>
  <si>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</si>
  <si>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</si>
  <si>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</si>
  <si>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</si>
  <si>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</si>
  <si>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</si>
  <si>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</si>
  <si>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</si>
  <si>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</si>
  <si>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</si>
  <si>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</si>
  <si>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</si>
  <si>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</si>
  <si>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</si>
  <si>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</si>
  <si>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</si>
  <si>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</si>
  <si>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</si>
  <si>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</si>
  <si>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</si>
  <si>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</si>
  <si>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</si>
  <si>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</si>
  <si>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</si>
  <si>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</si>
  <si>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</si>
  <si>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</si>
  <si>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</si>
  <si>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</si>
  <si>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</si>
  <si>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</si>
  <si>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</si>
  <si>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</si>
  <si>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</si>
  <si>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</si>
  <si>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</si>
  <si>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</si>
  <si>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</si>
  <si>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</si>
  <si>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</si>
  <si>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</si>
  <si>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</si>
  <si>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</si>
  <si>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</si>
  <si>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</si>
  <si>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</si>
  <si>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</si>
  <si>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</si>
  <si>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</si>
  <si>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</si>
  <si>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</si>
  <si>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</si>
  <si>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</si>
  <si>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</si>
  <si>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</si>
  <si>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</si>
  <si>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</si>
  <si>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</si>
  <si>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</si>
  <si>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</si>
  <si>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</si>
  <si>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</si>
  <si>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</si>
  <si>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</si>
  <si>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</si>
  <si>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</si>
  <si>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</si>
  <si>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</si>
  <si>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</si>
  <si>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</si>
  <si>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</si>
  <si>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</si>
  <si>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</si>
  <si>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</si>
  <si>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</si>
  <si>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</si>
  <si>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</si>
  <si>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</si>
  <si>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</si>
  <si>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</si>
  <si>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</si>
  <si>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</si>
  <si>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</si>
  <si>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</si>
  <si>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</si>
  <si>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</si>
  <si>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</si>
  <si>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</si>
  <si>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</si>
  <si>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</si>
  <si>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</si>
  <si>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</si>
  <si>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</si>
  <si>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</si>
  <si>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</si>
  <si>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</si>
  <si>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</si>
  <si>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</si>
  <si>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</si>
  <si>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</si>
  <si>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</si>
  <si>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</si>
  <si>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</si>
  <si>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</si>
  <si>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</si>
  <si>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</si>
  <si>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</si>
  <si>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</si>
  <si>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</si>
  <si>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</si>
  <si>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</si>
  <si>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</si>
  <si>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</si>
  <si>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</si>
  <si>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</si>
  <si>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</si>
  <si>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</si>
  <si>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</si>
  <si>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</si>
  <si>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</si>
  <si>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</si>
  <si>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</si>
  <si>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</si>
  <si>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</si>
  <si>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</si>
  <si>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</si>
  <si>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</si>
  <si>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</si>
  <si>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</si>
  <si>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</si>
  <si>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</si>
  <si>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</si>
  <si>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</si>
  <si>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</si>
  <si>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</si>
  <si>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</si>
  <si>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</si>
  <si>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</si>
  <si>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</si>
  <si>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</si>
  <si>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</si>
  <si>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</si>
  <si>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</si>
  <si>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</si>
  <si>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</si>
  <si>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</si>
  <si>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</si>
  <si>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</si>
  <si>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</si>
  <si>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</si>
  <si>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</si>
  <si>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</si>
  <si>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</si>
  <si>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</si>
  <si>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</si>
  <si>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</si>
  <si>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</si>
  <si>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</si>
  <si>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</si>
  <si>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</si>
  <si>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</si>
  <si>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</si>
  <si>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</si>
  <si>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</si>
  <si>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</si>
  <si>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</si>
  <si>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</si>
  <si>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</si>
  <si>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</si>
  <si>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</si>
  <si>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</si>
  <si>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</si>
  <si>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</si>
  <si>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</si>
  <si>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</si>
  <si>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</si>
  <si>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</si>
  <si>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</si>
  <si>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</si>
  <si>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</si>
  <si>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</si>
  <si>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</si>
  <si>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</si>
  <si>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</si>
  <si>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</si>
  <si>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</si>
  <si>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</si>
  <si>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</si>
  <si>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</si>
  <si>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</si>
  <si>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</si>
  <si>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</si>
  <si>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</si>
  <si>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</si>
  <si>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</si>
  <si>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</si>
  <si>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</si>
  <si>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</si>
  <si>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</si>
  <si>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</si>
  <si>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</si>
  <si>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</si>
  <si>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</si>
  <si>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</si>
  <si>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</si>
  <si>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</si>
  <si>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</si>
  <si>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</si>
  <si>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</si>
  <si>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</si>
  <si>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</si>
  <si>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</si>
  <si>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</si>
  <si>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</si>
  <si>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</si>
  <si>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</si>
  <si>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</si>
  <si>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</si>
  <si>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</si>
  <si>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</si>
  <si>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</si>
  <si>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</si>
  <si>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</si>
  <si>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</si>
  <si>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</si>
  <si>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</si>
  <si>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</si>
  <si>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</si>
  <si>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</si>
  <si>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</si>
  <si>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</si>
  <si>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</si>
  <si>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</si>
  <si>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</si>
  <si>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</si>
  <si>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</si>
  <si>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</si>
  <si>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</si>
  <si>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</si>
  <si>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</si>
  <si>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</si>
  <si>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</si>
  <si>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</si>
  <si>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</si>
  <si>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</si>
  <si>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</si>
  <si>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</si>
  <si>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</si>
  <si>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</si>
  <si>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</si>
  <si>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</si>
  <si>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</si>
  <si>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</si>
  <si>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</si>
  <si>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</si>
  <si>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</si>
  <si>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</si>
  <si>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</si>
  <si>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</si>
  <si>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</si>
  <si>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</si>
  <si>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</si>
  <si>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</si>
  <si>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</si>
  <si>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</si>
  <si>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</si>
  <si>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</si>
  <si>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</si>
  <si>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</si>
  <si>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</si>
  <si>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</si>
  <si>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</si>
  <si>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</si>
  <si>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</si>
  <si>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</si>
  <si>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</si>
  <si>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</si>
  <si>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</si>
  <si>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</si>
  <si>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</si>
  <si>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</si>
  <si>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</si>
  <si>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</si>
  <si>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</si>
  <si>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</si>
  <si>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</si>
  <si>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</si>
  <si>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</si>
  <si>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</si>
  <si>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</si>
  <si>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</si>
  <si>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</si>
  <si>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</si>
  <si>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</si>
  <si>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</si>
  <si>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</si>
  <si>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</si>
  <si>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</si>
  <si>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</si>
  <si>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</si>
  <si>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</si>
  <si>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</si>
  <si>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</si>
  <si>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</si>
  <si>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</si>
  <si>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</si>
  <si>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</si>
  <si>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</si>
  <si>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</si>
  <si>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</si>
  <si>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</si>
  <si>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</si>
  <si>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</si>
  <si>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</si>
  <si>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</si>
  <si>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</si>
  <si>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</si>
  <si>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</si>
  <si>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</si>
  <si>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</si>
  <si>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</si>
  <si>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</si>
  <si>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</si>
  <si>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</si>
  <si>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</si>
  <si>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</si>
  <si>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</si>
  <si>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</si>
  <si>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</si>
  <si>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</si>
  <si>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</si>
  <si>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</si>
  <si>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</si>
  <si>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</si>
  <si>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</si>
  <si>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</si>
  <si>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</si>
  <si>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</si>
  <si>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</si>
  <si>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</si>
  <si>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</si>
  <si>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</si>
  <si>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</si>
  <si>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</si>
  <si>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</si>
  <si>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</si>
  <si>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</si>
  <si>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</si>
  <si>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</si>
  <si>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</si>
  <si>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</si>
  <si>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</si>
  <si>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</si>
  <si>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</si>
  <si>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</si>
  <si>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</si>
  <si>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</si>
  <si>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</si>
  <si>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</si>
  <si>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</si>
  <si>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</si>
  <si>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</si>
  <si>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</si>
  <si>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</si>
  <si>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</si>
  <si>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</si>
  <si>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</si>
  <si>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</si>
  <si>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</si>
  <si>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</si>
  <si>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</si>
  <si>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</si>
  <si>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</si>
  <si>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</si>
  <si>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</si>
  <si>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</si>
  <si>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</si>
  <si>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</si>
  <si>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</si>
  <si>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</si>
  <si>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</si>
  <si>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</si>
  <si>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</si>
  <si>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</si>
  <si>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</si>
  <si>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</si>
  <si>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</si>
  <si>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</si>
  <si>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</si>
  <si>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</si>
  <si>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</si>
  <si>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</si>
  <si>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</si>
  <si>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</si>
  <si>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</si>
  <si>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</si>
  <si>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</si>
  <si>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</si>
  <si>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</si>
  <si>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</si>
  <si>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</si>
  <si>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</si>
  <si>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</si>
  <si>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</si>
  <si>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</si>
  <si>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</si>
  <si>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</si>
  <si>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</si>
  <si>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</si>
  <si>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</si>
  <si>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</si>
  <si>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</si>
  <si>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</si>
  <si>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</si>
  <si>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</si>
  <si>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</si>
  <si>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</si>
  <si>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</si>
  <si>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</si>
  <si>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</si>
  <si>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</si>
  <si>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</si>
  <si>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</si>
  <si>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</si>
  <si>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</si>
  <si>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</si>
  <si>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</si>
  <si>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</si>
  <si>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</si>
  <si>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</si>
  <si>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</si>
  <si>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</si>
  <si>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</si>
  <si>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</si>
  <si>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</si>
  <si>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</si>
  <si>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</si>
  <si>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</si>
  <si>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</si>
  <si>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</si>
  <si>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</si>
  <si>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</si>
  <si>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</si>
  <si>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</si>
  <si>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</si>
  <si>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</si>
  <si>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</si>
  <si>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</si>
  <si>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</si>
  <si>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</si>
  <si>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</si>
  <si>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</si>
  <si>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</si>
  <si>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</si>
  <si>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</si>
  <si>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</si>
  <si>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</si>
  <si>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</si>
  <si>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</si>
  <si>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</si>
  <si>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</si>
  <si>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</si>
  <si>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</si>
  <si>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</si>
  <si>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</si>
  <si>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</si>
  <si>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</si>
  <si>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</si>
  <si>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</si>
  <si>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</si>
  <si>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</si>
  <si>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</si>
  <si>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</si>
  <si>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</si>
  <si>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</si>
  <si>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</si>
  <si>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</si>
  <si>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</si>
  <si>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</si>
  <si>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</si>
  <si>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</si>
  <si>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</si>
  <si>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</si>
  <si>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</si>
  <si>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</si>
  <si>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</si>
  <si>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</si>
  <si>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</si>
  <si>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</si>
  <si>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</si>
  <si>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</si>
  <si>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</si>
  <si>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</si>
  <si>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</si>
  <si>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</si>
  <si>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</si>
  <si>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</si>
  <si>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</si>
  <si>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</si>
  <si>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</si>
  <si>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</si>
  <si>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</si>
  <si>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</si>
  <si>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</si>
  <si>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</si>
  <si>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</si>
  <si>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</si>
  <si>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</si>
  <si>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</si>
  <si>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</si>
  <si>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</si>
  <si>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</si>
  <si>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</si>
  <si>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</si>
  <si>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</si>
  <si>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</si>
  <si>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</si>
  <si>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</si>
  <si>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</si>
  <si>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</si>
  <si>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</si>
  <si>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</si>
  <si>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</si>
  <si>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</si>
  <si>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</si>
  <si>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</si>
  <si>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</si>
  <si>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</si>
  <si>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</si>
  <si>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</si>
  <si>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</si>
  <si>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</si>
  <si>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</si>
  <si>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</si>
  <si>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</si>
  <si>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</si>
  <si>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</si>
  <si>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</si>
  <si>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</si>
  <si>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</si>
  <si>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</si>
  <si>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</si>
  <si>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</si>
  <si>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</si>
  <si>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</si>
  <si>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</si>
  <si>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</si>
  <si>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</si>
  <si>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</si>
  <si>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</si>
  <si>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</si>
  <si>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</si>
  <si>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</si>
  <si>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</si>
  <si>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</si>
  <si>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</si>
  <si>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</si>
  <si>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</si>
  <si>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</si>
  <si>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</si>
  <si>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</si>
  <si>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</si>
  <si>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</si>
  <si>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</si>
  <si>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</si>
  <si>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</si>
  <si>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</si>
  <si>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</si>
  <si>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</si>
  <si>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</si>
  <si>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</si>
  <si>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</si>
  <si>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</si>
  <si>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</si>
  <si>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</si>
  <si>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</si>
  <si>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</si>
  <si>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</si>
  <si>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</si>
  <si>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</si>
  <si>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</si>
  <si>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</si>
  <si>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</si>
  <si>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</si>
  <si>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</si>
  <si>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</si>
  <si>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</si>
  <si>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</si>
  <si>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</si>
  <si>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</si>
  <si>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</si>
  <si>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</si>
  <si>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</si>
  <si>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</si>
  <si>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</si>
  <si>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</si>
  <si>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</si>
  <si>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</si>
  <si>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</si>
  <si>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</si>
  <si>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</si>
  <si>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</si>
  <si>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</si>
  <si>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</si>
  <si>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</si>
  <si>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</si>
  <si>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</si>
  <si>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</si>
  <si>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</si>
  <si>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</si>
  <si>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</si>
  <si>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</si>
  <si>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</si>
  <si>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</si>
  <si>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</si>
  <si>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</si>
  <si>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</si>
  <si>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</si>
  <si>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</si>
  <si>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</si>
  <si>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</si>
  <si>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</si>
  <si>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</si>
  <si>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</si>
  <si>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</si>
  <si>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</si>
  <si>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</si>
  <si>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</si>
  <si>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</si>
  <si>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</si>
  <si>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</si>
  <si>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</si>
  <si>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</si>
  <si>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</si>
  <si>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</si>
  <si>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</si>
  <si>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</si>
  <si>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</si>
  <si>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</si>
  <si>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</si>
  <si>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</si>
  <si>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</si>
  <si>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</si>
  <si>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</si>
  <si>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</si>
  <si>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</si>
  <si>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</si>
  <si>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</si>
  <si>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</si>
  <si>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</si>
  <si>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</si>
  <si>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</si>
  <si>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</si>
  <si>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</si>
  <si>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</si>
  <si>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</si>
  <si>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</si>
  <si>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</si>
  <si>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</si>
  <si>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</si>
  <si>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</si>
  <si>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</si>
  <si>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</si>
  <si>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</si>
  <si>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</si>
  <si>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</si>
  <si>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</si>
  <si>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</si>
  <si>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</si>
  <si>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</si>
  <si>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</si>
  <si>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</si>
  <si>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</si>
  <si>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</si>
  <si>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</si>
  <si>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</si>
  <si>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</si>
  <si>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</si>
  <si>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</si>
  <si>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</si>
  <si>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</si>
  <si>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</si>
  <si>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</si>
  <si>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</si>
  <si>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</si>
  <si>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</si>
  <si>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</si>
  <si>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</si>
  <si>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</si>
  <si>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</si>
  <si>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</si>
  <si>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</si>
  <si>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</si>
  <si>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</si>
  <si>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</si>
  <si>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</si>
  <si>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</si>
  <si>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</si>
  <si>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</si>
  <si>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</si>
  <si>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</si>
  <si>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</si>
  <si>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</si>
  <si>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</si>
  <si>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</si>
  <si>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</si>
  <si>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</si>
  <si>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</si>
  <si>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</si>
  <si>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</si>
  <si>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</si>
  <si>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</si>
  <si>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</si>
  <si>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</si>
  <si>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</si>
  <si>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</si>
  <si>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</si>
  <si>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</si>
  <si>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</si>
  <si>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</si>
  <si>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</si>
  <si>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</si>
  <si>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</si>
  <si>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</si>
  <si>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</si>
  <si>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</si>
  <si>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</si>
  <si>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</si>
  <si>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</si>
  <si>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</si>
  <si>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</si>
  <si>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</si>
  <si>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</si>
  <si>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</si>
  <si>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</si>
  <si>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</si>
  <si>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</si>
  <si>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</si>
  <si>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</si>
  <si>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</si>
  <si>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</si>
  <si>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</si>
  <si>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</si>
  <si>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</si>
  <si>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</si>
  <si>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</si>
  <si>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</si>
  <si>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</si>
  <si>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</si>
  <si>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</si>
  <si>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</si>
  <si>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</si>
  <si>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</si>
  <si>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</si>
  <si>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</si>
  <si>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</si>
  <si>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</si>
  <si>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</si>
  <si>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</si>
  <si>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</si>
  <si>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</si>
  <si>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</si>
  <si>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</si>
  <si>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</si>
  <si>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</si>
  <si>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</si>
  <si>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</si>
  <si>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</si>
  <si>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</si>
  <si>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</si>
  <si>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</si>
  <si>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</si>
  <si>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</si>
  <si>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</si>
  <si>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</si>
  <si>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</si>
  <si>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</si>
  <si>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</si>
  <si>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</si>
  <si>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</si>
  <si>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</si>
  <si>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</si>
  <si>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</si>
  <si>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</si>
  <si>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</si>
  <si>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</si>
  <si>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</si>
  <si>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</si>
  <si>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</si>
  <si>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</si>
  <si>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</si>
  <si>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</si>
  <si>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</si>
  <si>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</si>
  <si>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</si>
  <si>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</si>
  <si>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</si>
  <si>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</si>
  <si>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</si>
  <si>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</si>
  <si>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</si>
  <si>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</si>
  <si>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</si>
  <si>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</si>
  <si>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</si>
  <si>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</si>
  <si>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</si>
  <si>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</si>
  <si>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</si>
  <si>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</si>
  <si>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</si>
  <si>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</si>
  <si>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</si>
  <si>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</si>
  <si>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</si>
  <si>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</si>
  <si>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</si>
  <si>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</si>
  <si>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</si>
  <si>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</si>
  <si>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</si>
  <si>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</si>
  <si>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</si>
  <si>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</si>
  <si>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</si>
  <si>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</si>
  <si>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</si>
  <si>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</si>
  <si>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</si>
  <si>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</si>
  <si>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</si>
  <si>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</si>
  <si>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</si>
  <si>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</si>
  <si>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</si>
  <si>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</si>
  <si>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</si>
  <si>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</si>
  <si>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</si>
  <si>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</si>
  <si>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</si>
  <si>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</si>
  <si>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</si>
  <si>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</si>
  <si>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</si>
  <si>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</si>
  <si>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</si>
  <si>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</si>
  <si>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</si>
  <si>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</si>
  <si>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</si>
  <si>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</si>
  <si>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</si>
  <si>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</si>
  <si>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</si>
  <si>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</si>
  <si>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</si>
  <si>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</si>
  <si>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</si>
  <si>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</si>
  <si>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</si>
  <si>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</si>
  <si>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</si>
  <si>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</si>
  <si>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</si>
  <si>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</si>
  <si>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</si>
  <si>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</si>
  <si>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</si>
  <si>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</si>
  <si>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</si>
  <si>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</si>
  <si>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</si>
  <si>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</si>
  <si>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</si>
  <si>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</si>
  <si>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</si>
  <si>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</si>
  <si>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</si>
  <si>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</si>
  <si>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</si>
  <si>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</si>
  <si>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</si>
  <si>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</si>
  <si>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</si>
  <si>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</si>
  <si>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</si>
  <si>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</si>
  <si>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</si>
  <si>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</si>
  <si>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</si>
  <si>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</si>
  <si>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</si>
  <si>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</si>
  <si>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</si>
  <si>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</si>
  <si>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</si>
  <si>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</si>
  <si>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</si>
  <si>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</si>
  <si>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</si>
  <si>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</si>
  <si>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</si>
  <si>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</si>
  <si>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</si>
  <si>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</si>
  <si>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</si>
  <si>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</si>
  <si>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</si>
  <si>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</si>
  <si>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</si>
  <si>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</si>
  <si>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</si>
  <si>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</si>
  <si>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</si>
  <si>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</si>
  <si>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</si>
  <si>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</si>
  <si>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</si>
  <si>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</si>
  <si>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</si>
  <si>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</si>
  <si>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</si>
  <si>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</si>
  <si>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</si>
  <si>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</si>
  <si>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</si>
  <si>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</si>
  <si>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</si>
  <si>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</si>
  <si>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</si>
  <si>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</si>
  <si>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</si>
  <si>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</si>
  <si>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</si>
  <si>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</si>
  <si>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</si>
  <si>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</si>
  <si>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</si>
  <si>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</si>
  <si>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</si>
  <si>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</si>
  <si>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</si>
  <si>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</si>
  <si>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</si>
  <si>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</si>
  <si>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</si>
  <si>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</si>
  <si>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</si>
  <si>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</si>
  <si>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</si>
  <si>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</si>
  <si>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</si>
  <si>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</si>
  <si>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</si>
  <si>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</si>
  <si>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</si>
  <si>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</si>
  <si>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</si>
  <si>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</si>
  <si>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</si>
  <si>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</si>
  <si>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</si>
  <si>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</si>
  <si>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</si>
  <si>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</si>
  <si>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</si>
  <si>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</si>
  <si>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</si>
  <si>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</si>
  <si>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</si>
  <si>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</si>
  <si>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</si>
  <si>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</si>
  <si>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</si>
  <si>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</si>
  <si>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</si>
  <si>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</si>
  <si>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</si>
  <si>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</si>
  <si>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</si>
  <si>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</si>
  <si>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</si>
  <si>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</si>
  <si>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</si>
  <si>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</si>
  <si>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</si>
  <si>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</si>
  <si>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</si>
  <si>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</si>
  <si>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</si>
  <si>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</si>
  <si>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</si>
  <si>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</si>
  <si>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</si>
  <si>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</si>
  <si>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</si>
  <si>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</si>
  <si>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</si>
  <si>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</si>
  <si>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</si>
  <si>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</si>
  <si>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</si>
  <si>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</si>
  <si>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</si>
  <si>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</si>
  <si>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</si>
  <si>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</si>
  <si>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</si>
  <si>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</si>
  <si>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</si>
  <si>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</si>
  <si>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</si>
  <si>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</si>
  <si>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</si>
  <si>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</si>
  <si>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</si>
  <si>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</si>
  <si>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</si>
  <si>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</si>
  <si>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</si>
  <si>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</si>
  <si>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</si>
  <si>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</si>
  <si>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</si>
  <si>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</si>
  <si>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</si>
  <si>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</si>
  <si>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</si>
  <si>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</si>
  <si>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</si>
  <si>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</si>
  <si>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</si>
  <si>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</si>
  <si>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</si>
  <si>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</si>
  <si>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</si>
  <si>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</si>
  <si>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</si>
  <si>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</si>
  <si>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</si>
  <si>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</si>
  <si>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</si>
  <si>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</si>
  <si>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</si>
  <si>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</si>
  <si>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</si>
  <si>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</si>
  <si>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</si>
  <si>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</si>
  <si>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</si>
  <si>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</si>
  <si>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</si>
  <si>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</si>
  <si>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</si>
  <si>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</si>
  <si>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</si>
  <si>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</si>
  <si>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</si>
  <si>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</si>
  <si>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</si>
  <si>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</si>
  <si>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</si>
  <si>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</si>
  <si>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</si>
  <si>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</si>
  <si>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</si>
  <si>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</si>
  <si>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</si>
  <si>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</si>
  <si>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</si>
  <si>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</si>
  <si>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</si>
  <si>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</si>
  <si>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</si>
  <si>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</si>
  <si>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</si>
  <si>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</si>
  <si>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</si>
  <si>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</si>
  <si>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</si>
  <si>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</si>
  <si>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</si>
  <si>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</si>
  <si>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</si>
  <si>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</si>
  <si>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</si>
  <si>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</si>
  <si>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</si>
  <si>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</si>
  <si>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</si>
  <si>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</si>
  <si>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</si>
  <si>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</si>
  <si>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</si>
  <si>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</si>
  <si>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</si>
  <si>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</si>
  <si>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</si>
  <si>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</si>
  <si>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</si>
  <si>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</si>
  <si>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</si>
  <si>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</si>
  <si>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</si>
  <si>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</si>
  <si>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</si>
  <si>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</si>
  <si>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</si>
  <si>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</si>
  <si>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</si>
  <si>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</si>
  <si>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</si>
  <si>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</si>
  <si>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</si>
  <si>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</si>
  <si>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</si>
  <si>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</si>
  <si>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</si>
  <si>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</si>
  <si>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</si>
  <si>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</si>
  <si>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</si>
  <si>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</si>
  <si>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</si>
  <si>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</si>
  <si>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</si>
  <si>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</si>
  <si>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</si>
  <si>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</si>
  <si>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</si>
  <si>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</si>
  <si>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</si>
  <si>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</si>
  <si>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</si>
  <si>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</si>
  <si>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</si>
  <si>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</si>
  <si>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</si>
  <si>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</si>
  <si>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</si>
  <si>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</si>
  <si>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</si>
  <si>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</si>
  <si>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</si>
  <si>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</si>
  <si>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</si>
  <si>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</si>
  <si>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</si>
  <si>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</si>
  <si>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</si>
  <si>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</si>
  <si>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</si>
  <si>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</si>
  <si>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</si>
  <si>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</si>
  <si>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</si>
  <si>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</si>
  <si>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</si>
  <si>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</si>
  <si>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</si>
  <si>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</si>
  <si>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</si>
  <si>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</si>
  <si>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</si>
  <si>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</si>
  <si>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</si>
  <si>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</si>
  <si>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</si>
  <si>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</si>
  <si>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</si>
  <si>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</si>
  <si>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</si>
  <si>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</si>
  <si>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</si>
  <si>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</si>
  <si>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</si>
  <si>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</si>
  <si>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</si>
  <si>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</si>
  <si>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</si>
  <si>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</si>
  <si>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</si>
  <si>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</si>
  <si>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</si>
  <si>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</si>
  <si>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</si>
  <si>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</si>
  <si>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</si>
  <si>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</si>
  <si>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</si>
  <si>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</si>
  <si>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</si>
  <si>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</si>
  <si>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</si>
  <si>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</si>
  <si>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</si>
  <si>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</si>
  <si>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</si>
  <si>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</si>
  <si>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</si>
  <si>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</si>
  <si>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</si>
  <si>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</si>
  <si>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</si>
  <si>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</si>
  <si>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</si>
  <si>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</si>
  <si>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</si>
  <si>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</si>
  <si>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</si>
  <si>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</si>
  <si>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</si>
  <si>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</si>
  <si>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</si>
  <si>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</si>
  <si>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</si>
  <si>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</si>
  <si>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</si>
  <si>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</si>
  <si>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</si>
  <si>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</si>
  <si>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</si>
  <si>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</si>
  <si>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</si>
  <si>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</si>
  <si>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</si>
  <si>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</si>
  <si>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</si>
  <si>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</si>
  <si>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</si>
  <si>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</si>
  <si>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</si>
  <si>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</si>
  <si>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</si>
  <si>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</si>
  <si>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</si>
  <si>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</si>
  <si>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</si>
  <si>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</si>
  <si>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</si>
  <si>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</si>
  <si>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</si>
  <si>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</si>
  <si>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</si>
  <si>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</si>
  <si>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</si>
  <si>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</si>
  <si>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</si>
  <si>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</si>
  <si>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</si>
  <si>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</si>
  <si>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</si>
  <si>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</si>
  <si>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</si>
  <si>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</si>
  <si>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</si>
  <si>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</si>
  <si>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</si>
  <si>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</si>
  <si>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</si>
  <si>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</si>
  <si>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</si>
  <si>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</si>
  <si>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</si>
  <si>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</si>
  <si>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</si>
  <si>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</si>
  <si>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</si>
  <si>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</si>
  <si>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</si>
  <si>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</si>
  <si>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</si>
  <si>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</si>
  <si>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</si>
  <si>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</si>
  <si>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</si>
  <si>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</si>
  <si>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</si>
  <si>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</si>
  <si>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</si>
  <si>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</si>
  <si>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</si>
  <si>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</si>
  <si>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</si>
  <si>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</si>
  <si>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</si>
  <si>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</si>
  <si>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</si>
  <si>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</si>
  <si>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</si>
  <si>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</si>
  <si>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</si>
  <si>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</si>
  <si>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</si>
  <si>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</si>
  <si>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</si>
  <si>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</si>
  <si>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</si>
  <si>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</si>
  <si>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</si>
  <si>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</si>
  <si>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</si>
  <si>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</si>
  <si>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</si>
  <si>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</si>
  <si>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</si>
  <si>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</si>
  <si>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</si>
  <si>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</si>
  <si>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</si>
  <si>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</si>
  <si>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</si>
  <si>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</si>
  <si>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</si>
  <si>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</si>
  <si>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</si>
  <si>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</si>
  <si>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</si>
  <si>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</si>
  <si>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</si>
  <si>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</si>
  <si>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</si>
  <si>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</si>
  <si>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</si>
  <si>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</si>
  <si>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</si>
  <si>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</si>
  <si>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</si>
  <si>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</si>
  <si>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</si>
  <si>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</si>
  <si>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</si>
  <si>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</si>
  <si>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</si>
  <si>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</si>
  <si>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</si>
  <si>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</si>
  <si>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</si>
  <si>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</si>
  <si>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</si>
  <si>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</si>
  <si>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</si>
  <si>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</si>
  <si>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</si>
  <si>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</si>
  <si>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</si>
  <si>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</si>
  <si>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</si>
  <si>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</si>
  <si>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</si>
  <si>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</si>
  <si>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</si>
  <si>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</si>
  <si>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</si>
  <si>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</si>
  <si>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</si>
  <si>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</si>
  <si>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</si>
  <si>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</si>
  <si>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</si>
  <si>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</si>
  <si>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</si>
  <si>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</si>
  <si>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</si>
  <si>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</si>
  <si>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</si>
  <si>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</si>
  <si>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</si>
  <si>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</si>
  <si>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</si>
  <si>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</si>
  <si>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</si>
  <si>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</si>
  <si>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</si>
  <si>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</si>
  <si>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</si>
  <si>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</si>
  <si>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</si>
  <si>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</si>
  <si>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</si>
  <si>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</si>
  <si>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</si>
  <si>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</si>
  <si>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</si>
  <si>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</si>
  <si>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</si>
  <si>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</si>
  <si>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</si>
  <si>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</si>
  <si>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</si>
  <si>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</si>
  <si>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</si>
  <si>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</si>
  <si>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</si>
  <si>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</si>
  <si>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</si>
  <si>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</si>
  <si>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</si>
  <si>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</si>
  <si>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</si>
  <si>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</si>
  <si>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</si>
  <si>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</si>
  <si>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</si>
  <si>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</si>
  <si>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</si>
  <si>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</si>
  <si>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</si>
  <si>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</si>
  <si>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</si>
  <si>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</si>
  <si>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</si>
  <si>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</si>
  <si>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</si>
  <si>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</si>
  <si>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</si>
  <si>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</si>
  <si>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</si>
  <si>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</si>
  <si>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</si>
  <si>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</si>
  <si>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</si>
  <si>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</si>
  <si>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</si>
  <si>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</si>
  <si>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</si>
  <si>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</si>
  <si>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</si>
  <si>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</si>
  <si>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</si>
  <si>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</si>
  <si>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</si>
  <si>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</si>
  <si>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</si>
  <si>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</si>
  <si>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</si>
  <si>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</si>
  <si>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</si>
  <si>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</si>
  <si>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</si>
  <si>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</si>
  <si>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</si>
  <si>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</si>
  <si>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</si>
  <si>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</si>
  <si>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</si>
  <si>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</si>
  <si>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</si>
  <si>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</si>
  <si>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</si>
  <si>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</si>
  <si>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</si>
  <si>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</si>
  <si>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</si>
  <si>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</si>
  <si>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</si>
  <si>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</si>
  <si>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</si>
  <si>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</si>
  <si>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</si>
  <si>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</si>
  <si>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</si>
  <si>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</si>
  <si>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</si>
  <si>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</si>
  <si>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</si>
  <si>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</si>
  <si>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</si>
  <si>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</si>
  <si>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</si>
  <si>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</si>
  <si>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</si>
  <si>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</si>
  <si>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</si>
  <si>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</si>
  <si>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</si>
  <si>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</si>
  <si>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</si>
  <si>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</si>
  <si>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</si>
  <si>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</si>
  <si>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</si>
  <si>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</si>
  <si>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</si>
  <si>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</si>
  <si>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</si>
  <si>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</si>
  <si>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</si>
  <si>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</si>
  <si>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</si>
  <si>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</si>
  <si>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</si>
  <si>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</si>
  <si>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</si>
  <si>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</si>
  <si>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</si>
  <si>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</si>
  <si>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</si>
  <si>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</si>
  <si>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</si>
  <si>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</si>
  <si>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</si>
  <si>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</si>
  <si>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</si>
  <si>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</si>
  <si>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</si>
  <si>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</si>
  <si>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</si>
  <si>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</si>
  <si>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</si>
  <si>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</si>
  <si>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</si>
  <si>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</si>
  <si>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</si>
  <si>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</si>
  <si>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</si>
  <si>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</si>
  <si>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</si>
  <si>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</si>
  <si>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</si>
  <si>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</si>
  <si>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</si>
  <si>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</si>
  <si>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</si>
  <si>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</si>
  <si>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</si>
  <si>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</si>
  <si>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</si>
  <si>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</si>
  <si>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</si>
  <si>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</si>
  <si>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</si>
  <si>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</si>
  <si>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</si>
  <si>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</si>
  <si>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</si>
  <si>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</si>
  <si>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</si>
  <si>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</si>
  <si>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</si>
  <si>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</si>
  <si>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</si>
  <si>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</si>
  <si>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</si>
  <si>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</si>
  <si>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</si>
  <si>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</si>
  <si>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</si>
  <si>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</si>
  <si>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</si>
  <si>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</si>
  <si>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</si>
  <si>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</si>
  <si>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</si>
  <si>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</si>
  <si>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</si>
  <si>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</si>
  <si>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</si>
  <si>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</si>
  <si>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</si>
  <si>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</si>
  <si>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</si>
  <si>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</si>
  <si>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</si>
  <si>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</si>
  <si>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</si>
  <si>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</si>
  <si>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</si>
  <si>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</si>
  <si>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</si>
  <si>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</si>
  <si>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</si>
  <si>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</si>
  <si>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</si>
  <si>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</si>
  <si>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</si>
  <si>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</si>
  <si>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</si>
  <si>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</si>
  <si>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</si>
  <si>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</si>
  <si>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</si>
  <si>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</si>
  <si>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</si>
  <si>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</si>
  <si>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</si>
  <si>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</si>
  <si>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</si>
  <si>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</si>
  <si>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</si>
  <si>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</si>
  <si>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</si>
  <si>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</si>
  <si>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</si>
  <si>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</si>
  <si>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</si>
  <si>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</si>
  <si>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</si>
  <si>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</si>
  <si>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</si>
  <si>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</si>
  <si>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</si>
  <si>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</si>
  <si>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</si>
  <si>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</si>
  <si>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</si>
  <si>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</si>
  <si>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</si>
  <si>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</si>
  <si>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</si>
  <si>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</si>
  <si>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</si>
  <si>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</si>
  <si>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</si>
  <si>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</si>
  <si>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</si>
  <si>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</si>
  <si>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</si>
  <si>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</si>
  <si>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</si>
  <si>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</si>
  <si>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</si>
  <si>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</si>
  <si>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</si>
  <si>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</si>
  <si>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</si>
  <si>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</si>
  <si>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</si>
  <si>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</si>
  <si>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</si>
  <si>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</si>
  <si>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</si>
  <si>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</si>
  <si>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</si>
  <si>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</si>
  <si>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</si>
  <si>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</si>
  <si>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</si>
  <si>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</si>
  <si>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</si>
  <si>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</si>
  <si>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</si>
  <si>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</si>
  <si>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</si>
  <si>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</si>
  <si>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</si>
  <si>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</si>
  <si>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</si>
  <si>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</si>
  <si>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</si>
  <si>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</si>
  <si>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</si>
  <si>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</si>
  <si>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</si>
  <si>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</si>
  <si>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</si>
  <si>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</si>
  <si>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</si>
  <si>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</si>
  <si>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</si>
  <si>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</si>
  <si>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</si>
  <si>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</si>
  <si>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</si>
  <si>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</si>
  <si>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</si>
  <si>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</si>
  <si>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</si>
  <si>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</si>
  <si>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</si>
  <si>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</si>
  <si>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</si>
  <si>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</si>
  <si>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</si>
  <si>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</si>
  <si>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</si>
  <si>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</si>
  <si>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</si>
  <si>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</si>
  <si>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</si>
  <si>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</si>
  <si>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</si>
  <si>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</si>
  <si>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</si>
  <si>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</si>
  <si>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</si>
  <si>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</si>
  <si>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</si>
  <si>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</si>
  <si>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</si>
  <si>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</si>
  <si>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</si>
  <si>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</si>
  <si>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</si>
  <si>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</si>
  <si>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</si>
  <si>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</si>
  <si>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</si>
  <si>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</si>
  <si>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</si>
  <si>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</si>
  <si>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</si>
  <si>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</si>
  <si>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</si>
  <si>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</si>
  <si>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</si>
  <si>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</si>
  <si>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</si>
  <si>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</si>
  <si>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</si>
  <si>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</si>
  <si>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</si>
  <si>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</si>
  <si>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</si>
  <si>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</si>
  <si>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</si>
  <si>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</si>
  <si>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</si>
  <si>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</si>
  <si>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</si>
  <si>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</si>
  <si>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</si>
  <si>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</si>
  <si>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</si>
  <si>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</si>
  <si>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</si>
  <si>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</si>
  <si>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</si>
  <si>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</si>
  <si>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</si>
  <si>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</si>
  <si>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</si>
  <si>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</si>
  <si>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</si>
  <si>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</si>
  <si>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</si>
  <si>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</si>
  <si>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</si>
  <si>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</si>
  <si>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</si>
  <si>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</si>
  <si>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</si>
  <si>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</si>
  <si>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</si>
  <si>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</si>
  <si>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</si>
  <si>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</si>
  <si>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</si>
  <si>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</si>
  <si>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</si>
  <si>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</si>
  <si>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</si>
  <si>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</si>
  <si>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</si>
  <si>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</si>
  <si>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</si>
  <si>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</si>
  <si>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</si>
  <si>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</si>
  <si>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</si>
  <si>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</si>
  <si>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</si>
  <si>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</si>
  <si>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</si>
  <si>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</si>
  <si>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</si>
  <si>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</si>
  <si>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</si>
  <si>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</si>
  <si>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</si>
  <si>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</si>
  <si>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</si>
  <si>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</si>
  <si>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</si>
  <si>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</si>
  <si>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</si>
  <si>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</si>
  <si>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</si>
  <si>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</si>
  <si>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</si>
  <si>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</si>
  <si>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</si>
  <si>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</si>
  <si>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</si>
  <si>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</si>
  <si>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</si>
  <si>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</si>
  <si>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</si>
  <si>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</si>
  <si>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</si>
  <si>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</si>
  <si>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</si>
  <si>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</si>
  <si>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</si>
  <si>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</si>
  <si>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</si>
  <si>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</si>
  <si>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</si>
  <si>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</si>
  <si>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</si>
  <si>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</si>
  <si>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</si>
  <si>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</si>
  <si>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</si>
  <si>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</si>
  <si>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</si>
  <si>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</si>
  <si>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</si>
  <si>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</si>
  <si>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</si>
  <si>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</si>
  <si>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</si>
  <si>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</si>
  <si>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</si>
  <si>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</si>
  <si>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</si>
  <si>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</si>
  <si>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</si>
  <si>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</si>
  <si>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</si>
  <si>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</si>
  <si>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</si>
  <si>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</si>
  <si>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</si>
  <si>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</si>
  <si>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</si>
  <si>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</si>
  <si>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</si>
  <si>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</si>
  <si>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</si>
  <si>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</si>
  <si>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</si>
  <si>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</si>
  <si>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</si>
  <si>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</si>
  <si>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</si>
  <si>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</si>
  <si>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</si>
  <si>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</si>
  <si>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</si>
  <si>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</si>
  <si>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</si>
  <si>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</si>
  <si>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</si>
  <si>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</si>
  <si>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</si>
  <si>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</si>
  <si>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</si>
  <si>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</si>
  <si>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</si>
  <si>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</si>
  <si>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</si>
  <si>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</si>
  <si>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</si>
  <si>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</si>
  <si>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</si>
  <si>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</si>
  <si>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</si>
  <si>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</si>
  <si>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</si>
  <si>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</si>
  <si>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</si>
  <si>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</si>
  <si>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</si>
  <si>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</si>
  <si>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</si>
  <si>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</si>
  <si>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</si>
  <si>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</si>
  <si>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</si>
  <si>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</si>
  <si>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</si>
  <si>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</si>
  <si>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</si>
  <si>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</si>
  <si>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</si>
  <si>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</si>
  <si>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</si>
  <si>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</si>
  <si>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</si>
  <si>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</si>
  <si>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</si>
  <si>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</si>
  <si>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</si>
  <si>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</si>
  <si>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</si>
  <si>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</si>
  <si>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</si>
  <si>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</si>
  <si>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</si>
  <si>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</si>
  <si>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</si>
  <si>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</si>
  <si>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</si>
  <si>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</si>
  <si>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</si>
  <si>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</si>
  <si>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</si>
  <si>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</si>
  <si>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</si>
  <si>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</si>
  <si>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</si>
  <si>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</si>
  <si>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</si>
  <si>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</si>
  <si>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</si>
  <si>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</si>
  <si>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</si>
  <si>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</si>
  <si>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</si>
  <si>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</si>
  <si>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</si>
  <si>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</si>
  <si>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</si>
  <si>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</si>
  <si>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</si>
  <si>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</si>
  <si>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</si>
  <si>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</si>
  <si>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</si>
  <si>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</si>
  <si>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</si>
  <si>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</si>
  <si>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</si>
  <si>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</si>
  <si>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</si>
  <si>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</si>
  <si>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</si>
  <si>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</si>
  <si>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</si>
  <si>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</si>
  <si>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</si>
  <si>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</si>
  <si>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</si>
  <si>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</si>
  <si>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</si>
  <si>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</si>
  <si>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</si>
  <si>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</si>
  <si>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</si>
  <si>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</si>
  <si>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</si>
  <si>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</si>
  <si>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</si>
  <si>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</si>
  <si>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</si>
  <si>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</si>
  <si>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</si>
  <si>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</si>
  <si>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</si>
  <si>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</si>
  <si>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</si>
  <si>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</si>
  <si>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</si>
  <si>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</si>
  <si>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</si>
  <si>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</si>
  <si>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</si>
  <si>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</si>
  <si>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</si>
  <si>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</si>
  <si>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</si>
  <si>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</si>
  <si>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</si>
  <si>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</si>
  <si>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</si>
  <si>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</si>
  <si>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</si>
  <si>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</si>
  <si>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</si>
  <si>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</si>
  <si>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</si>
  <si>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</si>
  <si>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</si>
  <si>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</si>
  <si>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</si>
  <si>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</si>
  <si>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</si>
  <si>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</si>
  <si>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</si>
  <si>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</si>
  <si>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</si>
  <si>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</si>
  <si>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</si>
  <si>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</si>
  <si>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</si>
  <si>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</si>
  <si>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</si>
  <si>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</si>
  <si>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</si>
  <si>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</si>
  <si>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</si>
  <si>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</si>
  <si>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</si>
  <si>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</si>
  <si>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</si>
  <si>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</si>
  <si>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</si>
  <si>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</si>
  <si>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</si>
  <si>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</si>
  <si>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</si>
  <si>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</si>
  <si>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</si>
  <si>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</si>
  <si>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</si>
  <si>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</si>
  <si>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</si>
  <si>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</si>
  <si>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</si>
  <si>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</si>
  <si>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</si>
  <si>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</si>
  <si>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</si>
  <si>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</si>
  <si>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</si>
  <si>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</si>
  <si>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</si>
  <si>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</si>
  <si>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</si>
  <si>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</si>
  <si>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</si>
  <si>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</si>
  <si>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</si>
  <si>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</si>
  <si>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</si>
  <si>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</si>
  <si>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</si>
  <si>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</si>
  <si>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</si>
  <si>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</si>
  <si>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</si>
  <si>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</si>
  <si>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</si>
  <si>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</si>
  <si>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</si>
  <si>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</si>
  <si>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</si>
  <si>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</si>
  <si>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</si>
  <si>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</si>
  <si>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</si>
  <si>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</si>
  <si>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</si>
  <si>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</si>
  <si>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</si>
  <si>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</si>
  <si>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</si>
  <si>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</si>
  <si>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</si>
  <si>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</si>
  <si>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</si>
  <si>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</si>
  <si>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</si>
  <si>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</si>
  <si>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</si>
  <si>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</si>
  <si>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</si>
  <si>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</si>
  <si>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</si>
  <si>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</si>
  <si>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</si>
  <si>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</si>
  <si>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</si>
  <si>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</si>
  <si>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</si>
  <si>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</si>
  <si>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</si>
  <si>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</si>
  <si>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</si>
  <si>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</si>
  <si>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</si>
  <si>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</si>
  <si>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</si>
  <si>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</si>
  <si>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</si>
  <si>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</si>
  <si>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</si>
  <si>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</si>
  <si>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</si>
  <si>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</si>
  <si>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</si>
  <si>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</si>
  <si>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</si>
  <si>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</si>
  <si>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</si>
  <si>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</si>
  <si>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</si>
  <si>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</si>
  <si>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</si>
  <si>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</si>
  <si>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</si>
  <si>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</si>
  <si>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</si>
  <si>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</si>
  <si>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</si>
  <si>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</si>
  <si>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</si>
  <si>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</si>
  <si>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</si>
  <si>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</si>
  <si>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</si>
  <si>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</si>
  <si>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</si>
  <si>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</si>
  <si>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</si>
  <si>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</si>
  <si>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</si>
  <si>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</si>
  <si>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</si>
  <si>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</si>
  <si>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</si>
  <si>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</si>
  <si>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</si>
  <si>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</si>
  <si>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</si>
  <si>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</si>
  <si>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</si>
  <si>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</si>
  <si>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</si>
  <si>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</si>
  <si>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</si>
  <si>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</si>
  <si>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</si>
  <si>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</si>
  <si>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</si>
  <si>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</si>
  <si>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</si>
  <si>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</si>
  <si>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</si>
  <si>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</si>
  <si>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</si>
  <si>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</si>
  <si>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</si>
  <si>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</si>
  <si>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</si>
  <si>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</si>
  <si>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</si>
  <si>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</si>
  <si>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</si>
  <si>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</si>
  <si>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</si>
  <si>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</si>
  <si>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</si>
  <si>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</si>
  <si>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</si>
  <si>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</si>
  <si>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</si>
  <si>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</si>
  <si>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</si>
  <si>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</si>
  <si>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</si>
  <si>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</si>
  <si>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</si>
  <si>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</si>
  <si>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</si>
  <si>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</si>
  <si>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</si>
  <si>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</si>
  <si>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</si>
  <si>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</si>
  <si>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</si>
  <si>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</si>
  <si>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</si>
  <si>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</si>
  <si>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</si>
  <si>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</si>
  <si>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</si>
  <si>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</si>
  <si>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</si>
  <si>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</si>
  <si>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</si>
  <si>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</si>
  <si>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</si>
  <si>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</si>
  <si>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</si>
  <si>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</si>
  <si>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</si>
  <si>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</si>
  <si>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</si>
  <si>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</si>
  <si>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</si>
  <si>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</si>
  <si>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</si>
  <si>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</si>
  <si>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</si>
  <si>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</si>
  <si>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</si>
  <si>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</si>
  <si>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</si>
  <si>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</si>
  <si>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</si>
  <si>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</si>
  <si>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</si>
  <si>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</si>
  <si>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</si>
  <si>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</si>
  <si>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</si>
  <si>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</si>
  <si>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</si>
  <si>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</si>
  <si>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</si>
  <si>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</si>
  <si>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</si>
  <si>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</si>
  <si>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</si>
  <si>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</si>
  <si>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</si>
  <si>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</si>
  <si>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</si>
  <si>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</si>
  <si>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</si>
  <si>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</si>
  <si>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</si>
  <si>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</si>
  <si>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</si>
  <si>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</si>
  <si>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</si>
  <si>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</si>
  <si>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</si>
  <si>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</si>
  <si>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</si>
  <si>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</si>
  <si>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</si>
  <si>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</si>
  <si>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</si>
  <si>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</si>
  <si>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</si>
  <si>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</si>
  <si>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</si>
  <si>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</si>
  <si>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</si>
  <si>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</si>
  <si>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</si>
  <si>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</si>
  <si>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</si>
  <si>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</si>
  <si>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</si>
  <si>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</si>
  <si>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</si>
  <si>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</si>
  <si>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</si>
  <si>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</si>
  <si>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</si>
  <si>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</si>
  <si>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</si>
  <si>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</si>
  <si>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</si>
  <si>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</si>
  <si>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</si>
  <si>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</si>
  <si>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</si>
  <si>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</si>
  <si>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</si>
  <si>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</si>
  <si>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</si>
  <si>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</si>
  <si>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</si>
  <si>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</si>
  <si>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</si>
  <si>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</si>
  <si>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</si>
  <si>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</si>
  <si>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</si>
  <si>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</si>
  <si>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</si>
  <si>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</si>
  <si>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</si>
  <si>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</si>
  <si>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</si>
  <si>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</si>
  <si>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</si>
  <si>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</si>
  <si>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</si>
  <si>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</si>
  <si>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</si>
  <si>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</si>
  <si>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</si>
  <si>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</si>
  <si>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</si>
  <si>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</si>
  <si>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</si>
  <si>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</si>
  <si>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</si>
  <si>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</si>
  <si>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</si>
  <si>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</si>
  <si>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</si>
  <si>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</si>
  <si>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</si>
  <si>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</si>
  <si>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</si>
  <si>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</si>
  <si>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</si>
  <si>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</si>
  <si>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</si>
  <si>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</si>
  <si>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</si>
  <si>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</si>
  <si>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</si>
  <si>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</si>
  <si>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</si>
  <si>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</si>
  <si>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</si>
  <si>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</si>
  <si>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</si>
  <si>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</si>
  <si>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</si>
  <si>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</si>
  <si>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</si>
  <si>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</si>
  <si>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</si>
  <si>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</si>
  <si>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</si>
  <si>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</si>
  <si>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</si>
  <si>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</si>
  <si>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</si>
  <si>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</si>
  <si>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</si>
  <si>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</si>
  <si>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</si>
  <si>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</si>
  <si>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</si>
  <si>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</si>
  <si>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</si>
  <si>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</si>
  <si>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</si>
  <si>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</si>
  <si>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</si>
  <si>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</si>
  <si>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</si>
  <si>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</si>
  <si>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</si>
  <si>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</si>
  <si>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</si>
  <si>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</si>
  <si>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</si>
  <si>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</si>
  <si>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</si>
  <si>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</si>
  <si>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</si>
  <si>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</si>
  <si>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</si>
  <si>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</si>
  <si>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</si>
  <si>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</si>
  <si>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</si>
  <si>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</si>
  <si>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</si>
  <si>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</si>
  <si>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</si>
  <si>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</si>
  <si>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</si>
  <si>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</si>
  <si>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</si>
  <si>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</si>
  <si>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</si>
  <si>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</si>
  <si>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</si>
  <si>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</si>
  <si>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</si>
  <si>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</si>
  <si>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</si>
  <si>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</si>
  <si>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</si>
  <si>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</si>
  <si>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</si>
  <si>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</si>
  <si>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</si>
  <si>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</si>
  <si>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</si>
  <si>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</si>
  <si>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</si>
  <si>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</si>
  <si>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</si>
  <si>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</si>
  <si>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</si>
  <si>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</si>
  <si>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</si>
  <si>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</si>
  <si>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</si>
  <si>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</si>
  <si>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</si>
  <si>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</si>
  <si>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</si>
  <si>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</si>
  <si>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</si>
  <si>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</si>
  <si>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</si>
  <si>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</si>
  <si>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</si>
  <si>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</si>
  <si>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</si>
  <si>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</si>
  <si>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</si>
  <si>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</si>
  <si>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</si>
  <si>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</si>
  <si>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</si>
  <si>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</si>
  <si>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</si>
  <si>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</si>
  <si>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</si>
  <si>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</si>
  <si>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</si>
  <si>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</si>
  <si>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</si>
  <si>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</si>
  <si>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</si>
  <si>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</si>
  <si>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</si>
  <si>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</si>
  <si>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</si>
  <si>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</si>
  <si>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</si>
  <si>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</si>
  <si>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</si>
  <si>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</si>
  <si>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</si>
  <si>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</si>
  <si>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</si>
  <si>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</si>
  <si>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</si>
  <si>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</si>
  <si>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</si>
  <si>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</si>
  <si>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</si>
  <si>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</si>
  <si>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</si>
  <si>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</si>
  <si>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</si>
  <si>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</si>
  <si>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</si>
  <si>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</si>
  <si>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</si>
  <si>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</si>
  <si>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</si>
  <si>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</si>
  <si>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</si>
  <si>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</si>
  <si>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</si>
  <si>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</si>
  <si>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</si>
  <si>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</si>
  <si>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</si>
  <si>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</si>
  <si>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</si>
  <si>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</si>
  <si>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</si>
  <si>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</si>
  <si>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</si>
  <si>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</si>
  <si>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</si>
  <si>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</si>
  <si>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</si>
  <si>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</si>
  <si>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</si>
  <si>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</si>
  <si>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</si>
  <si>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</si>
  <si>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</si>
  <si>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</si>
  <si>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</si>
  <si>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</si>
  <si>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</si>
  <si>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</si>
  <si>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</si>
  <si>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</si>
  <si>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</si>
  <si>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</si>
  <si>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</si>
  <si>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</si>
  <si>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</si>
  <si>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</si>
  <si>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</si>
  <si>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</si>
  <si>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</si>
  <si>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</si>
  <si>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</si>
  <si>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</si>
  <si>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</si>
  <si>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</si>
  <si>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</si>
  <si>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</si>
  <si>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</si>
  <si>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</si>
  <si>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</si>
  <si>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</si>
  <si>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</si>
  <si>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</si>
  <si>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</si>
  <si>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</si>
  <si>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</si>
  <si>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</si>
  <si>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</si>
  <si>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</si>
  <si>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</si>
  <si>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</si>
  <si>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</si>
  <si>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</si>
  <si>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</si>
  <si>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</si>
  <si>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</si>
  <si>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</si>
  <si>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</si>
  <si>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</si>
  <si>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</si>
  <si>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</si>
  <si>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</si>
  <si>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</si>
  <si>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</si>
  <si>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</si>
  <si>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</si>
  <si>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</si>
  <si>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</si>
  <si>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</si>
  <si>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</si>
  <si>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</si>
  <si>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</si>
  <si>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</si>
  <si>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</si>
  <si>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</si>
  <si>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</si>
  <si>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</si>
  <si>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</si>
  <si>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</si>
  <si>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</si>
  <si>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</si>
  <si>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</si>
  <si>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</si>
  <si>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</si>
  <si>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</si>
  <si>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</si>
  <si>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</si>
  <si>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</si>
  <si>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</si>
  <si>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</si>
  <si>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</si>
  <si>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</si>
  <si>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</si>
  <si>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</si>
  <si>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</si>
  <si>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</si>
  <si>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</si>
  <si>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</si>
  <si>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</si>
  <si>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</si>
  <si>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</si>
  <si>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</si>
  <si>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</si>
  <si>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</si>
  <si>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</si>
  <si>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</si>
  <si>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</si>
  <si>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</si>
  <si>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</si>
  <si>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</si>
  <si>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</si>
  <si>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</si>
  <si>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</si>
  <si>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</si>
  <si>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</si>
  <si>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</si>
  <si>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</si>
  <si>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</si>
  <si>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</si>
  <si>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</si>
  <si>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</si>
  <si>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</si>
  <si>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</si>
  <si>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</si>
  <si>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</si>
  <si>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</si>
  <si>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</si>
  <si>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</si>
  <si>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</si>
  <si>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</si>
  <si>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</si>
  <si>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</si>
  <si>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</si>
  <si>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</si>
  <si>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</si>
  <si>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</si>
  <si>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</si>
  <si>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</si>
  <si>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</si>
  <si>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</si>
  <si>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</si>
  <si>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</si>
  <si>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</si>
  <si>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</si>
  <si>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</si>
  <si>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</si>
  <si>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</si>
  <si>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</si>
  <si>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</si>
  <si>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</si>
  <si>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</si>
  <si>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</si>
  <si>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</si>
  <si>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</si>
  <si>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</si>
  <si>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</si>
  <si>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</si>
  <si>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</si>
  <si>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</si>
  <si>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</si>
  <si>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</si>
  <si>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</si>
  <si>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</si>
  <si>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</si>
  <si>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</si>
  <si>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</si>
  <si>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</si>
  <si>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</si>
  <si>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</si>
  <si>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</si>
  <si>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</si>
  <si>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</si>
  <si>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</si>
  <si>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</si>
  <si>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</si>
  <si>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</si>
  <si>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</si>
  <si>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</si>
  <si>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</si>
  <si>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</si>
  <si>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</si>
  <si>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</si>
  <si>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</si>
  <si>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</si>
  <si>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</si>
  <si>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</si>
  <si>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</si>
  <si>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</si>
  <si>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</si>
  <si>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</si>
  <si>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</si>
  <si>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</si>
  <si>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</si>
  <si>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</si>
  <si>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</si>
  <si>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</si>
  <si>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</si>
  <si>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</si>
  <si>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</si>
  <si>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</si>
  <si>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</si>
  <si>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</si>
  <si>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</si>
  <si>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</si>
  <si>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</si>
  <si>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</si>
  <si>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</si>
  <si>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</si>
  <si>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</si>
  <si>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</si>
  <si>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</si>
  <si>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</si>
  <si>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</si>
  <si>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</si>
  <si>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</si>
  <si>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</si>
  <si>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</si>
  <si>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</si>
  <si>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</si>
  <si>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</si>
  <si>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</si>
  <si>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</si>
  <si>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</si>
  <si>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</si>
  <si>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</si>
  <si>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</si>
  <si>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</si>
  <si>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</si>
  <si>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</si>
  <si>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</si>
  <si>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</si>
  <si>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</si>
  <si>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</si>
  <si>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</si>
  <si>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</si>
  <si>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</si>
  <si>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</si>
  <si>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</si>
  <si>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</si>
  <si>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</si>
  <si>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</si>
  <si>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</si>
  <si>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</si>
  <si>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</si>
  <si>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</si>
  <si>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</si>
  <si>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</si>
  <si>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</si>
  <si>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</si>
  <si>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</si>
  <si>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</si>
  <si>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</si>
  <si>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</si>
  <si>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</si>
  <si>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</si>
  <si>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</si>
  <si>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</si>
  <si>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</si>
  <si>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</si>
  <si>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</si>
  <si>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</si>
  <si>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</si>
  <si>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</si>
  <si>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</si>
  <si>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</si>
  <si>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</si>
  <si>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</si>
  <si>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</si>
  <si>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</si>
  <si>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</si>
  <si>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</si>
  <si>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</si>
  <si>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</si>
  <si>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</si>
  <si>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</si>
  <si>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</si>
  <si>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</si>
  <si>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</si>
  <si>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</si>
  <si>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</si>
  <si>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</si>
  <si>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</si>
  <si>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</si>
  <si>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</si>
  <si>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</si>
  <si>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</si>
  <si>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</si>
  <si>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</si>
  <si>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</si>
  <si>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</si>
  <si>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</si>
  <si>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</si>
  <si>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</si>
  <si>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</si>
  <si>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</si>
  <si>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</si>
  <si>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</si>
  <si>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</si>
  <si>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</si>
  <si>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</si>
  <si>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</si>
  <si>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</si>
  <si>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</si>
  <si>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</si>
  <si>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</si>
  <si>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</si>
  <si>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</si>
  <si>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</si>
  <si>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</si>
  <si>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</si>
  <si>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</si>
  <si>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</si>
  <si>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</si>
  <si>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</si>
  <si>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</si>
  <si>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</si>
  <si>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</si>
  <si>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</si>
  <si>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</si>
  <si>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</si>
  <si>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</si>
  <si>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</si>
  <si>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</si>
  <si>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</si>
  <si>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</si>
  <si>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</si>
  <si>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</si>
  <si>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</si>
  <si>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</si>
  <si>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</si>
  <si>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</si>
  <si>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</si>
  <si>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</si>
  <si>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</si>
  <si>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</si>
  <si>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</si>
  <si>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</si>
  <si>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</si>
  <si>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</si>
  <si>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</si>
  <si>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</si>
  <si>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</si>
  <si>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</si>
  <si>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</si>
  <si>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</si>
  <si>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</si>
  <si>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</si>
  <si>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</si>
  <si>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</si>
  <si>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</si>
  <si>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</si>
  <si>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</si>
  <si>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</si>
  <si>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</si>
  <si>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</si>
  <si>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</si>
  <si>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</si>
  <si>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</si>
  <si>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</si>
  <si>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</si>
  <si>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</si>
  <si>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</si>
  <si>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</si>
  <si>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</si>
  <si>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</si>
  <si>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</si>
  <si>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</si>
  <si>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</si>
  <si>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</si>
  <si>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</si>
  <si>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</si>
  <si>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</si>
  <si>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</si>
  <si>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</si>
  <si>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</si>
  <si>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</si>
  <si>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</si>
  <si>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</si>
  <si>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</si>
  <si>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</si>
  <si>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</si>
  <si>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</si>
  <si>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</si>
  <si>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</si>
  <si>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</si>
  <si>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</si>
  <si>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</si>
  <si>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</si>
  <si>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</si>
  <si>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</si>
  <si>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</si>
  <si>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</si>
  <si>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</si>
  <si>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</si>
  <si>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</si>
  <si>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</si>
  <si>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</si>
  <si>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</si>
  <si>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</si>
  <si>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</si>
  <si>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</si>
  <si>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</si>
  <si>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</si>
  <si>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</si>
  <si>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</si>
  <si>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</si>
  <si>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</si>
  <si>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</si>
  <si>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</si>
  <si>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</si>
  <si>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</si>
  <si>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</si>
  <si>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</si>
  <si>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</si>
  <si>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</si>
  <si>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</si>
  <si>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</si>
  <si>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</si>
  <si>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</si>
  <si>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</si>
  <si>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</si>
  <si>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</si>
  <si>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</si>
  <si>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</si>
  <si>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</si>
  <si>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</si>
  <si>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</si>
  <si>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</si>
  <si>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</si>
  <si>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</si>
  <si>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</si>
  <si>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</si>
  <si>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</si>
  <si>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</si>
  <si>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</si>
  <si>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</si>
  <si>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</si>
  <si>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</si>
  <si>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</si>
  <si>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</si>
  <si>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</si>
  <si>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</si>
  <si>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</si>
  <si>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</si>
  <si>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</si>
  <si>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</si>
  <si>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</si>
  <si>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</si>
  <si>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</si>
  <si>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</si>
  <si>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</si>
  <si>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</si>
  <si>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</si>
  <si>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</si>
  <si>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</si>
  <si>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</si>
  <si>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</si>
  <si>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</si>
  <si>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</si>
  <si>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</si>
  <si>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</si>
  <si>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</si>
  <si>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</si>
  <si>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</si>
  <si>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</si>
  <si>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</si>
  <si>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</si>
  <si>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</si>
  <si>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</si>
  <si>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</si>
  <si>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</si>
  <si>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</si>
  <si>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</si>
  <si>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</si>
  <si>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</si>
  <si>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</si>
  <si>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</si>
  <si>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</si>
  <si>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</si>
  <si>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</si>
  <si>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</si>
  <si>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</si>
  <si>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</si>
  <si>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</si>
  <si>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</si>
  <si>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</si>
  <si>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</si>
  <si>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</si>
  <si>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</si>
  <si>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</si>
  <si>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</si>
  <si>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</si>
  <si>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</si>
  <si>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</si>
  <si>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</si>
  <si>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</si>
  <si>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</si>
  <si>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</si>
  <si>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</si>
  <si>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</si>
  <si>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</si>
  <si>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</si>
  <si>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</si>
  <si>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</si>
  <si>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</si>
  <si>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</si>
  <si>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</si>
  <si>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</si>
  <si>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</si>
  <si>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</si>
  <si>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</si>
  <si>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</si>
  <si>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</si>
  <si>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</si>
  <si>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</si>
  <si>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</si>
  <si>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</si>
  <si>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</si>
  <si>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</si>
  <si>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</si>
  <si>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</si>
  <si>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</si>
  <si>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</si>
  <si>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</si>
  <si>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</si>
  <si>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</si>
  <si>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</si>
  <si>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</si>
  <si>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</si>
  <si>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</si>
  <si>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</si>
  <si>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</si>
  <si>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</si>
  <si>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</si>
  <si>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</si>
  <si>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</si>
  <si>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</si>
  <si>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</si>
  <si>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</si>
  <si>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</si>
  <si>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</si>
  <si>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</si>
  <si>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</si>
  <si>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</si>
  <si>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</si>
  <si>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</si>
  <si>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</si>
  <si>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</si>
  <si>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</si>
  <si>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</si>
  <si>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</si>
  <si>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</si>
  <si>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</si>
  <si>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</si>
  <si>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</si>
  <si>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</si>
  <si>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</si>
  <si>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</si>
  <si>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</si>
  <si>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</si>
  <si>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</si>
  <si>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</si>
  <si>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</si>
  <si>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</si>
  <si>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</si>
  <si>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</si>
  <si>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</si>
  <si>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</si>
  <si>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</si>
  <si>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</si>
  <si>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</si>
  <si>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</si>
  <si>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</si>
  <si>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</si>
  <si>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</si>
  <si>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</si>
  <si>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</si>
  <si>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</si>
  <si>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</si>
  <si>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</si>
  <si>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</si>
  <si>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</si>
  <si>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</si>
  <si>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</si>
  <si>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</si>
  <si>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</si>
  <si>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</si>
  <si>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</si>
  <si>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</si>
  <si>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</si>
  <si>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</si>
  <si>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</si>
  <si>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</si>
  <si>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</si>
  <si>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</si>
  <si>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</si>
  <si>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</si>
  <si>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</si>
  <si>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</si>
  <si>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</si>
  <si>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</si>
  <si>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</si>
  <si>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</si>
  <si>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</si>
  <si>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</si>
  <si>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</si>
  <si>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</si>
  <si>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</si>
  <si>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</si>
  <si>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</si>
  <si>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</si>
  <si>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</si>
  <si>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</si>
  <si>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</si>
  <si>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</si>
  <si>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</si>
  <si>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</si>
  <si>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</si>
  <si>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</si>
  <si>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</si>
  <si>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</si>
  <si>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</si>
  <si>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</si>
  <si>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</si>
  <si>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</si>
  <si>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</si>
  <si>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</si>
  <si>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</si>
  <si>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</si>
  <si>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</si>
  <si>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</si>
  <si>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</si>
  <si>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</si>
  <si>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</si>
  <si>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</si>
  <si>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</si>
  <si>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</si>
  <si>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</si>
  <si>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</si>
  <si>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</si>
  <si>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</si>
  <si>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</si>
  <si>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</si>
  <si>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</si>
  <si>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</si>
  <si>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</si>
  <si>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</si>
  <si>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</si>
  <si>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</si>
  <si>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</si>
  <si>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</si>
  <si>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</si>
  <si>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</si>
  <si>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</si>
  <si>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</si>
  <si>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</si>
  <si>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</si>
  <si>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</si>
  <si>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</si>
  <si>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</si>
  <si>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</si>
  <si>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</si>
  <si>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</si>
  <si>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</si>
  <si>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</si>
  <si>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</si>
  <si>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</si>
  <si>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</si>
  <si>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</si>
  <si>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</si>
  <si>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</si>
  <si>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</si>
  <si>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</si>
  <si>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</si>
  <si>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</si>
  <si>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</si>
  <si>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</si>
  <si>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</si>
  <si>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</si>
  <si>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</si>
  <si>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</si>
  <si>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</si>
  <si>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</si>
  <si>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</si>
  <si>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</si>
  <si>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</si>
  <si>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</si>
  <si>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</si>
  <si>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</si>
  <si>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</si>
  <si>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</si>
  <si>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</si>
  <si>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</si>
  <si>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</si>
  <si>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</si>
  <si>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</si>
  <si>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</si>
  <si>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</si>
  <si>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</si>
  <si>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</si>
  <si>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</si>
  <si>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</si>
  <si>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</si>
  <si>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</si>
  <si>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</si>
  <si>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</si>
  <si>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</si>
  <si>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</si>
  <si>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</si>
  <si>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</si>
  <si>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</si>
  <si>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</si>
  <si>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</si>
  <si>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</si>
  <si>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</si>
  <si>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</si>
  <si>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</si>
  <si>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</si>
  <si>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</si>
  <si>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</si>
  <si>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</si>
  <si>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</si>
  <si>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</si>
  <si>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</si>
  <si>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</si>
  <si>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</si>
  <si>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</si>
  <si>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</si>
  <si>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</si>
  <si>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</si>
  <si>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</si>
  <si>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</si>
  <si>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</si>
  <si>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</si>
  <si>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</si>
  <si>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</si>
  <si>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</si>
  <si>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</si>
  <si>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</si>
  <si>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</si>
  <si>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</si>
  <si>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</si>
  <si>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</si>
  <si>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</si>
  <si>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</si>
  <si>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</si>
  <si>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</si>
  <si>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</si>
  <si>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</si>
  <si>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</si>
  <si>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</si>
  <si>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</si>
  <si>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</si>
  <si>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</si>
  <si>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</si>
  <si>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</si>
  <si>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</si>
  <si>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</si>
  <si>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</si>
  <si>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</si>
  <si>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</si>
  <si>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</si>
  <si>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</si>
  <si>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</si>
  <si>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</si>
  <si>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</si>
  <si>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</si>
  <si>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</si>
  <si>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</si>
  <si>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</si>
  <si>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</si>
  <si>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</si>
  <si>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</si>
  <si>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</si>
  <si>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</si>
  <si>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</si>
  <si>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</si>
  <si>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</si>
  <si>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</si>
  <si>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</si>
  <si>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</si>
  <si>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</si>
  <si>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</si>
  <si>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</si>
  <si>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</si>
  <si>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</si>
  <si>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</si>
  <si>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</si>
  <si>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</si>
  <si>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</si>
  <si>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</si>
  <si>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</si>
  <si>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</si>
  <si>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</si>
  <si>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</si>
  <si>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</si>
  <si>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</si>
  <si>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</si>
  <si>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</si>
  <si>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</si>
  <si>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</si>
  <si>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</si>
  <si>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</si>
  <si>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</si>
  <si>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</si>
  <si>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</si>
  <si>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</si>
  <si>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</si>
  <si>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</si>
  <si>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</si>
  <si>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</si>
  <si>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</si>
  <si>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</si>
  <si>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</si>
  <si>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</si>
  <si>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</si>
  <si>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</si>
  <si>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</si>
  <si>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</si>
  <si>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</si>
  <si>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</si>
  <si>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</si>
  <si>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</si>
  <si>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</si>
  <si>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</si>
  <si>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</si>
  <si>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</si>
  <si>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</si>
  <si>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</si>
  <si>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</si>
  <si>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</si>
  <si>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</si>
  <si>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</si>
  <si>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</si>
  <si>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</si>
  <si>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</si>
  <si>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</si>
  <si>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</si>
  <si>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</si>
  <si>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</si>
  <si>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</si>
  <si>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</si>
  <si>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</si>
  <si>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</si>
  <si>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</si>
  <si>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</si>
  <si>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</si>
  <si>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</si>
  <si>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</si>
  <si>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</si>
  <si>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</si>
  <si>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</si>
  <si>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</si>
  <si>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</si>
  <si>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</si>
  <si>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</si>
  <si>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</si>
  <si>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</si>
  <si>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</si>
  <si>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</si>
  <si>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</si>
  <si>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</si>
  <si>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</si>
  <si>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</si>
  <si>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</si>
  <si>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</si>
  <si>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</si>
  <si>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</si>
  <si>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</si>
  <si>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</si>
  <si>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</si>
  <si>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</si>
  <si>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</si>
  <si>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</si>
  <si>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</si>
  <si>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</si>
  <si>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</si>
  <si>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</si>
  <si>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</si>
  <si>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</si>
  <si>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</si>
  <si>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</si>
  <si>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</si>
  <si>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</si>
  <si>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</si>
  <si>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</si>
  <si>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</si>
  <si>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</si>
  <si>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</si>
  <si>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</si>
  <si>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</si>
  <si>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</si>
  <si>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</si>
  <si>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</si>
  <si>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</si>
  <si>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</si>
  <si>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</si>
  <si>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</si>
  <si>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</si>
  <si>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</si>
  <si>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</si>
  <si>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</si>
  <si>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</si>
  <si>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</si>
  <si>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</si>
  <si>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</si>
  <si>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</si>
  <si>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</si>
  <si>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</si>
  <si>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</si>
  <si>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</si>
  <si>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</si>
  <si>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</si>
  <si>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</si>
  <si>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</si>
  <si>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</si>
  <si>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</si>
  <si>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</si>
  <si>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</si>
  <si>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</si>
  <si>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</si>
  <si>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</si>
  <si>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</si>
  <si>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</si>
  <si>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</si>
  <si>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</si>
  <si>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</si>
  <si>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</si>
  <si>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</si>
  <si>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</si>
  <si>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</si>
  <si>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</si>
  <si>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</si>
  <si>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</si>
  <si>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</si>
  <si>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</si>
  <si>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</si>
  <si>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</si>
  <si>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</si>
  <si>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</si>
  <si>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</si>
  <si>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</si>
  <si>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</si>
  <si>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</si>
  <si>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</si>
  <si>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</si>
  <si>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</si>
  <si>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</si>
  <si>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</si>
  <si>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</si>
  <si>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</si>
  <si>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</si>
  <si>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</si>
  <si>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</si>
  <si>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</si>
  <si>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</si>
  <si>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</si>
  <si>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</si>
  <si>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</si>
  <si>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</si>
  <si>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</si>
  <si>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</si>
  <si>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</si>
  <si>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</si>
  <si>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</si>
  <si>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</si>
  <si>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</si>
  <si>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</si>
  <si>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</si>
  <si>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</si>
  <si>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</si>
  <si>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</si>
  <si>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</si>
  <si>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</si>
  <si>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</si>
  <si>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</si>
  <si>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</si>
  <si>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</si>
  <si>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</si>
  <si>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</si>
  <si>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</si>
  <si>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</si>
  <si>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</si>
  <si>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</si>
  <si>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</si>
  <si>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</si>
  <si>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</si>
  <si>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</si>
  <si>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</si>
  <si>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</si>
  <si>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</si>
  <si>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</si>
  <si>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</si>
  <si>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</si>
  <si>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</si>
  <si>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</si>
  <si>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</si>
  <si>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</si>
  <si>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</si>
  <si>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</si>
  <si>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</si>
  <si>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</si>
  <si>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</si>
  <si>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</si>
  <si>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</si>
  <si>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</si>
  <si>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</si>
  <si>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</si>
  <si>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</si>
  <si>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</si>
  <si>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</si>
  <si>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</si>
  <si>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</si>
  <si>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</si>
  <si>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</si>
  <si>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</si>
  <si>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</si>
  <si>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</si>
  <si>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</si>
  <si>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</si>
  <si>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</si>
  <si>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</si>
  <si>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</si>
  <si>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</si>
  <si>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</si>
  <si>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</si>
  <si>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</si>
  <si>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</si>
  <si>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</si>
  <si>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</si>
  <si>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</si>
  <si>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</si>
  <si>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</si>
  <si>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</si>
  <si>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</si>
  <si>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</si>
  <si>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</si>
  <si>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</si>
  <si>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</si>
  <si>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</si>
  <si>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</si>
  <si>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</si>
  <si>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</si>
  <si>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</si>
  <si>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</si>
  <si>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</si>
  <si>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</si>
  <si>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</si>
  <si>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</si>
  <si>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</si>
  <si>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</si>
  <si>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</si>
  <si>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</si>
  <si>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</si>
  <si>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</si>
  <si>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</si>
  <si>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</si>
  <si>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</si>
  <si>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</si>
  <si>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</si>
  <si>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</si>
  <si>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</si>
  <si>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</si>
  <si>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</si>
  <si>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</si>
  <si>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</si>
  <si>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</si>
  <si>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</si>
  <si>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</si>
  <si>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</si>
  <si>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</si>
  <si>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</si>
  <si>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</si>
  <si>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</si>
  <si>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</si>
  <si>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</si>
  <si>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</si>
  <si>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</si>
  <si>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</si>
  <si>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</si>
  <si>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</si>
  <si>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</si>
  <si>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</si>
  <si>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</si>
  <si>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</si>
  <si>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</si>
  <si>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</si>
  <si>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</si>
  <si>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</si>
  <si>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</si>
  <si>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</si>
  <si>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</si>
  <si>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</si>
  <si>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</si>
  <si>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</si>
  <si>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</si>
  <si>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</si>
  <si>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</si>
  <si>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</si>
  <si>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</si>
  <si>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</si>
  <si>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</si>
  <si>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</si>
  <si>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</si>
  <si>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</si>
  <si>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</si>
  <si>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</si>
  <si>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</si>
  <si>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</si>
  <si>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</si>
  <si>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</si>
  <si>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</si>
  <si>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</si>
  <si>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</si>
  <si>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</si>
  <si>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</si>
  <si>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</si>
  <si>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</si>
  <si>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</si>
  <si>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</si>
  <si>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</si>
  <si>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</si>
  <si>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</si>
  <si>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</si>
  <si>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</si>
  <si>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</si>
  <si>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</si>
  <si>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</si>
  <si>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</si>
  <si>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</si>
  <si>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</si>
  <si>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</si>
  <si>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</si>
  <si>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</si>
  <si>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</si>
  <si>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</si>
  <si>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</si>
  <si>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</si>
  <si>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</si>
  <si>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</si>
  <si>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</si>
  <si>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</si>
  <si>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</si>
  <si>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</si>
  <si>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</si>
  <si>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</si>
  <si>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</si>
  <si>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</si>
  <si>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</si>
  <si>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</si>
  <si>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</si>
  <si>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</si>
  <si>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</si>
  <si>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</si>
  <si>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</si>
  <si>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</si>
  <si>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</si>
  <si>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</si>
  <si>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</si>
  <si>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</si>
  <si>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</si>
  <si>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</si>
  <si>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</si>
  <si>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</si>
  <si>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</si>
  <si>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</si>
  <si>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</si>
  <si>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</si>
  <si>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</si>
  <si>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</si>
  <si>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</si>
  <si>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</si>
  <si>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</si>
  <si>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</si>
  <si>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</si>
  <si>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</si>
  <si>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</si>
  <si>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</si>
  <si>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</si>
  <si>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</si>
  <si>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</si>
  <si>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</si>
  <si>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</si>
  <si>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</si>
  <si>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</si>
  <si>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</si>
  <si>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</si>
  <si>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</si>
  <si>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</si>
  <si>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</si>
  <si>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</si>
  <si>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</si>
  <si>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</si>
  <si>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</si>
  <si>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</si>
  <si>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</si>
  <si>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</si>
  <si>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</si>
  <si>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</si>
  <si>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</si>
  <si>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</si>
  <si>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</si>
  <si>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</si>
  <si>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</si>
  <si>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</si>
  <si>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</si>
  <si>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</si>
  <si>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</si>
  <si>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</si>
  <si>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</si>
  <si>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</si>
  <si>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</si>
  <si>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</si>
  <si>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</si>
  <si>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</si>
  <si>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</si>
  <si>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</si>
  <si>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</si>
  <si>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</si>
  <si>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</si>
  <si>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</si>
  <si>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</si>
  <si>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</si>
  <si>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</si>
  <si>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</si>
  <si>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</si>
  <si>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</si>
  <si>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</si>
  <si>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</si>
  <si>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</si>
  <si>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</si>
  <si>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</si>
  <si>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</si>
  <si>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</si>
  <si>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</si>
  <si>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</si>
  <si>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</si>
  <si>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</si>
  <si>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</si>
  <si>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</si>
  <si>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</si>
  <si>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</si>
  <si>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</si>
  <si>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</si>
  <si>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</si>
  <si>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</si>
  <si>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</si>
  <si>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</si>
  <si>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</si>
  <si>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</si>
  <si>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</si>
  <si>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</si>
  <si>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</si>
  <si>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</si>
  <si>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</si>
  <si>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</si>
  <si>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</si>
  <si>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</si>
  <si>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</si>
  <si>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</si>
  <si>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</si>
  <si>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</si>
  <si>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</si>
  <si>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</si>
  <si>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</si>
  <si>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</si>
  <si>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</si>
  <si>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</si>
  <si>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</si>
  <si>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</si>
  <si>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</si>
  <si>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</si>
  <si>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</si>
  <si>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</si>
  <si>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</si>
  <si>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</si>
  <si>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</si>
  <si>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</si>
  <si>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</si>
  <si>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</si>
  <si>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</si>
  <si>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</si>
  <si>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</si>
  <si>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</si>
  <si>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</si>
  <si>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</si>
  <si>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</si>
  <si>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</si>
  <si>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</si>
  <si>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</si>
  <si>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</si>
  <si>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</si>
  <si>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</si>
  <si>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</si>
  <si>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</si>
  <si>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</si>
  <si>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</si>
  <si>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</si>
  <si>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</si>
  <si>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</si>
  <si>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</si>
  <si>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</si>
  <si>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</si>
  <si>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</si>
  <si>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</si>
  <si>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</si>
  <si>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</si>
  <si>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</si>
  <si>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</si>
  <si>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</si>
  <si>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</si>
  <si>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</si>
  <si>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</si>
  <si>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</si>
  <si>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</si>
  <si>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</si>
  <si>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</si>
  <si>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</si>
  <si>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</si>
  <si>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</si>
  <si>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</si>
  <si>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</si>
  <si>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</si>
  <si>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</si>
  <si>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</si>
  <si>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</si>
  <si>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</si>
  <si>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</si>
  <si>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</si>
  <si>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</si>
  <si>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</si>
  <si>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</si>
  <si>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</si>
  <si>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</si>
  <si>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</si>
  <si>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</si>
  <si>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</si>
  <si>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</si>
  <si>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</si>
  <si>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</si>
  <si>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</si>
  <si>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</si>
  <si>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</si>
  <si>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</si>
  <si>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</si>
  <si>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</si>
  <si>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</si>
  <si>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</si>
  <si>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</si>
  <si>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</si>
  <si>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</si>
  <si>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</si>
  <si>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</si>
  <si>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</si>
  <si>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</si>
  <si>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</si>
  <si>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</si>
  <si>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</si>
  <si>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</si>
  <si>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</si>
  <si>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</si>
  <si>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</si>
  <si>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</si>
  <si>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</si>
  <si>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</si>
  <si>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</si>
  <si>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</si>
  <si>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</si>
  <si>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</si>
  <si>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</si>
  <si>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</si>
  <si>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</si>
  <si>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</si>
  <si>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</si>
  <si>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</si>
  <si>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</si>
  <si>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</si>
  <si>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</si>
  <si>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</si>
  <si>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</si>
  <si>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</si>
  <si>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</si>
  <si>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</si>
  <si>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</si>
  <si>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</si>
  <si>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</si>
  <si>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</si>
  <si>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</si>
  <si>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</si>
  <si>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</si>
  <si>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</si>
  <si>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</si>
  <si>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</si>
  <si>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</si>
  <si>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</si>
  <si>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</si>
  <si>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</si>
  <si>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</si>
  <si>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</si>
  <si>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</si>
  <si>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</si>
  <si>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</si>
  <si>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</si>
  <si>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</si>
  <si>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</si>
  <si>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</si>
  <si>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</si>
  <si>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</si>
  <si>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</si>
  <si>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</si>
  <si>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</si>
  <si>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</si>
  <si>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</si>
  <si>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</si>
  <si>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</si>
  <si>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</si>
  <si>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</si>
  <si>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</si>
  <si>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</si>
  <si>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</si>
  <si>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</si>
  <si>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</si>
  <si>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</si>
  <si>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</si>
  <si>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</si>
  <si>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</si>
  <si>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</si>
  <si>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</si>
  <si>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</si>
  <si>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</si>
  <si>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</si>
  <si>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</si>
  <si>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</si>
  <si>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</si>
  <si>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</si>
  <si>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</si>
  <si>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</si>
  <si>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</si>
  <si>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</si>
  <si>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</si>
  <si>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</si>
  <si>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</si>
  <si>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</si>
  <si>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</si>
  <si>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</si>
  <si>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</si>
  <si>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</si>
  <si>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</si>
  <si>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</si>
  <si>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</si>
  <si>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</si>
  <si>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</si>
  <si>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</si>
  <si>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</si>
  <si>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</si>
  <si>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</si>
  <si>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</si>
  <si>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</si>
  <si>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</si>
  <si>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</si>
  <si>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</si>
  <si>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</si>
  <si>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</si>
  <si>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</si>
  <si>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</si>
  <si>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</si>
  <si>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</si>
  <si>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</si>
  <si>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</si>
  <si>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</si>
  <si>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</si>
  <si>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</si>
  <si>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</si>
  <si>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</si>
  <si>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</si>
  <si>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</si>
  <si>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</si>
  <si>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</si>
  <si>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</si>
  <si>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</si>
  <si>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</si>
  <si>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</si>
  <si>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</si>
  <si>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</si>
  <si>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</si>
  <si>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</si>
  <si>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</si>
  <si>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</si>
  <si>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</si>
  <si>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</si>
  <si>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</si>
  <si>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</si>
  <si>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</si>
  <si>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</si>
  <si>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</si>
  <si>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</si>
  <si>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</si>
  <si>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</si>
  <si>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</si>
  <si>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</si>
  <si>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</si>
  <si>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</si>
  <si>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</si>
  <si>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</si>
  <si>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</si>
  <si>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</si>
  <si>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</si>
  <si>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</si>
  <si>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</si>
  <si>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</si>
  <si>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</si>
  <si>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</si>
  <si>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</si>
  <si>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</si>
  <si>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</si>
  <si>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</si>
  <si>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</si>
  <si>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</si>
  <si>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</si>
  <si>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</si>
  <si>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</si>
  <si>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</si>
  <si>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</si>
  <si>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</si>
  <si>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</si>
  <si>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</si>
  <si>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</si>
  <si>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</si>
  <si>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</si>
  <si>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</si>
  <si>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</si>
  <si>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</si>
  <si>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</si>
  <si>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</si>
  <si>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</si>
  <si>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</si>
  <si>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</si>
  <si>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</si>
  <si>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</si>
  <si>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</si>
  <si>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</si>
  <si>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</si>
  <si>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</si>
  <si>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</si>
  <si>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</si>
  <si>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</si>
  <si>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</si>
  <si>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</si>
  <si>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</si>
  <si>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</si>
  <si>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</si>
  <si>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</si>
  <si>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</si>
  <si>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</si>
  <si>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</si>
  <si>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</si>
  <si>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</si>
  <si>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</si>
  <si>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</si>
  <si>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</si>
  <si>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</si>
  <si>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</si>
  <si>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</si>
  <si>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</si>
  <si>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</si>
  <si>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</si>
  <si>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</si>
  <si>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</si>
  <si>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</si>
  <si>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</si>
  <si>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</si>
  <si>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</si>
  <si>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</si>
  <si>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</si>
  <si>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</si>
  <si>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</si>
  <si>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</si>
  <si>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</si>
  <si>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</si>
  <si>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</si>
  <si>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</si>
  <si>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</si>
  <si>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</si>
  <si>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</si>
  <si>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</si>
  <si>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</si>
  <si>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</si>
  <si>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</si>
  <si>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</si>
  <si>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</si>
  <si>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</si>
  <si>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</si>
  <si>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</si>
  <si>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</si>
  <si>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</si>
  <si>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</si>
  <si>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</si>
  <si>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</si>
  <si>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</si>
  <si>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</si>
  <si>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</si>
  <si>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</si>
  <si>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</si>
  <si>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</si>
  <si>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</si>
  <si>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</si>
  <si>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</si>
  <si>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</si>
  <si>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</si>
  <si>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</si>
  <si>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</si>
  <si>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</si>
  <si>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</si>
  <si>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</si>
  <si>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</si>
  <si>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</si>
  <si>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</si>
  <si>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</si>
  <si>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</si>
  <si>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</si>
  <si>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</si>
  <si>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</si>
  <si>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</si>
  <si>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</si>
  <si>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</si>
  <si>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</si>
  <si>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</si>
  <si>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</si>
  <si>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</si>
  <si>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</si>
  <si>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</si>
  <si>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</si>
  <si>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</si>
  <si>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</si>
  <si>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</si>
  <si>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</si>
  <si>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</si>
  <si>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</si>
  <si>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</si>
  <si>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</si>
  <si>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</si>
  <si>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</si>
  <si>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</si>
  <si>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</si>
  <si>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</si>
  <si>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</si>
  <si>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</si>
  <si>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</si>
  <si>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</si>
  <si>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</si>
  <si>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</si>
  <si>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</si>
  <si>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</si>
  <si>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</si>
  <si>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</si>
  <si>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</si>
  <si>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</si>
  <si>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</si>
  <si>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</si>
  <si>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</si>
  <si>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</si>
  <si>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</si>
  <si>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</si>
  <si>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</si>
  <si>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</si>
  <si>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</si>
  <si>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</si>
  <si>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</si>
  <si>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</si>
  <si>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</si>
  <si>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</si>
  <si>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</si>
  <si>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</si>
  <si>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</si>
  <si>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</si>
  <si>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</si>
  <si>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</si>
  <si>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</si>
  <si>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</si>
  <si>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</si>
  <si>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</si>
  <si>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</si>
  <si>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</si>
  <si>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</si>
  <si>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</si>
  <si>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</si>
  <si>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</si>
  <si>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</si>
  <si>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</si>
  <si>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</si>
  <si>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</si>
  <si>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</si>
  <si>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</si>
  <si>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</si>
  <si>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</si>
  <si>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</si>
  <si>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</si>
  <si>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</si>
  <si>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</si>
  <si>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</si>
  <si>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</si>
  <si>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</si>
  <si>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</si>
  <si>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</si>
  <si>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</si>
  <si>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</si>
  <si>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</si>
  <si>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</si>
  <si>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</si>
  <si>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</si>
  <si>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</si>
  <si>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</si>
  <si>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</si>
  <si>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</si>
  <si>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</si>
  <si>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</si>
  <si>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</si>
  <si>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</si>
  <si>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</si>
  <si>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</si>
  <si>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</si>
  <si>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</si>
  <si>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</si>
  <si>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</si>
  <si>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</si>
  <si>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</si>
  <si>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</si>
  <si>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</si>
  <si>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</si>
  <si>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</si>
  <si>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</si>
  <si>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</si>
  <si>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</si>
  <si>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</si>
  <si>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</si>
  <si>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</si>
  <si>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</si>
  <si>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</si>
  <si>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</si>
  <si>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</si>
  <si>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</si>
  <si>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</si>
  <si>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</si>
  <si>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</si>
  <si>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</si>
  <si>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</si>
  <si>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</si>
  <si>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</si>
  <si>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</si>
  <si>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</si>
  <si>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</si>
  <si>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</si>
  <si>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</si>
  <si>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</si>
  <si>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</si>
  <si>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</si>
  <si>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</si>
  <si>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</si>
  <si>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</si>
  <si>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</si>
  <si>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</si>
  <si>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</si>
  <si>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</si>
  <si>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</si>
  <si>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</si>
  <si>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</si>
  <si>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</si>
  <si>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</si>
  <si>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</si>
  <si>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</si>
  <si>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</si>
  <si>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</si>
  <si>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</si>
  <si>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</si>
  <si>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</si>
  <si>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</si>
  <si>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</si>
  <si>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</si>
  <si>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</si>
  <si>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</si>
  <si>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</si>
  <si>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</si>
  <si>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</si>
  <si>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</si>
  <si>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</si>
  <si>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</si>
  <si>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</si>
  <si>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</si>
  <si>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</si>
  <si>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</si>
  <si>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</si>
  <si>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</si>
  <si>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</si>
  <si>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</si>
  <si>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</si>
  <si>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</si>
  <si>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</si>
  <si>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</si>
  <si>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</si>
  <si>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</si>
  <si>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</si>
  <si>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</si>
  <si>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</si>
  <si>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</si>
  <si>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</si>
  <si>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</si>
  <si>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</si>
  <si>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</si>
  <si>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</si>
  <si>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</si>
  <si>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</si>
  <si>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</si>
  <si>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</si>
  <si>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</si>
  <si>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</si>
  <si>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</si>
  <si>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</si>
  <si>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</si>
  <si>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</si>
  <si>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</si>
  <si>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</si>
  <si>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</si>
  <si>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</si>
  <si>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</si>
  <si>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</si>
  <si>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</si>
  <si>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</si>
  <si>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</si>
  <si>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</si>
  <si>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</si>
  <si>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</si>
  <si>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</si>
  <si>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</si>
  <si>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</si>
  <si>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</si>
  <si>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</si>
  <si>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</si>
  <si>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</si>
  <si>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</si>
  <si>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</si>
  <si>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</si>
  <si>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</si>
  <si>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</si>
  <si>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</si>
  <si>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</si>
  <si>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</si>
  <si>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</si>
  <si>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</si>
  <si>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</si>
  <si>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</si>
  <si>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</si>
  <si>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</si>
  <si>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</si>
  <si>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</si>
  <si>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</si>
  <si>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</si>
  <si>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</si>
  <si>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</si>
  <si>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</si>
  <si>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</si>
  <si>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</si>
  <si>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</si>
  <si>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</si>
  <si>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</si>
  <si>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</si>
  <si>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</si>
  <si>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</si>
  <si>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</si>
  <si>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</si>
  <si>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</si>
  <si>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</si>
  <si>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</si>
  <si>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</si>
  <si>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</si>
  <si>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</si>
  <si>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</si>
  <si>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</si>
  <si>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</si>
  <si>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</si>
  <si>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</si>
  <si>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</si>
  <si>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</si>
  <si>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</si>
  <si>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</si>
  <si>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</si>
  <si>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</si>
  <si>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</si>
  <si>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</si>
  <si>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</si>
  <si>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</si>
  <si>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</si>
  <si>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</si>
  <si>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</si>
  <si>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</si>
  <si>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</si>
  <si>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</si>
  <si>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</si>
  <si>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</si>
  <si>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</si>
  <si>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</si>
  <si>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</si>
  <si>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</si>
  <si>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</si>
  <si>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</si>
  <si>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</si>
  <si>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</si>
  <si>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</si>
  <si>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</si>
  <si>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</si>
  <si>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</si>
  <si>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</si>
  <si>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</si>
  <si>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</si>
  <si>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</si>
  <si>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</si>
  <si>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</si>
  <si>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</si>
  <si>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</si>
  <si>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</si>
  <si>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</si>
  <si>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</si>
  <si>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</si>
  <si>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</si>
  <si>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</si>
  <si>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</si>
  <si>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</si>
  <si>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</si>
  <si>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</si>
  <si>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</si>
  <si>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</si>
  <si>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</si>
  <si>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</si>
  <si>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</si>
  <si>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</si>
  <si>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</si>
  <si>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</si>
  <si>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</si>
  <si>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</si>
  <si>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</si>
  <si>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</si>
  <si>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</si>
  <si>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</si>
  <si>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</si>
  <si>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</si>
  <si>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</si>
  <si>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</si>
  <si>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</si>
  <si>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</si>
  <si>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</si>
  <si>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</si>
  <si>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</si>
  <si>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</si>
  <si>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</si>
  <si>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</si>
  <si>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</si>
  <si>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</si>
  <si>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</si>
  <si>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</si>
  <si>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</si>
  <si>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</si>
  <si>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</si>
  <si>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</si>
  <si>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</si>
  <si>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</si>
  <si>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</si>
  <si>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</si>
  <si>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</si>
  <si>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</si>
  <si>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</si>
  <si>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</si>
  <si>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</si>
  <si>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</si>
  <si>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</si>
  <si>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</si>
  <si>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</si>
  <si>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</si>
  <si>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</si>
  <si>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</si>
  <si>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</si>
  <si>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</si>
  <si>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</si>
  <si>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</si>
  <si>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</si>
  <si>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</si>
  <si>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</si>
  <si>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</si>
  <si>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</si>
  <si>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</si>
  <si>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</si>
  <si>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</si>
  <si>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</si>
  <si>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</si>
  <si>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</si>
  <si>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</si>
  <si>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</si>
  <si>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</si>
  <si>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</si>
  <si>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</si>
  <si>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</si>
  <si>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</si>
  <si>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</si>
  <si>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</si>
  <si>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</si>
  <si>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</si>
  <si>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</si>
  <si>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</si>
  <si>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</si>
  <si>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</si>
  <si>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</si>
  <si>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</si>
  <si>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</si>
  <si>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</si>
  <si>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</si>
  <si>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</si>
  <si>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</si>
  <si>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</si>
  <si>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</si>
  <si>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</si>
  <si>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</si>
  <si>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</si>
  <si>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</si>
  <si>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</si>
  <si>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</si>
  <si>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</si>
  <si>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</si>
  <si>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</si>
  <si>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</si>
  <si>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</si>
  <si>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</si>
  <si>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</si>
  <si>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</si>
  <si>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</si>
  <si>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</si>
  <si>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</si>
  <si>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</si>
  <si>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</si>
  <si>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</si>
  <si>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</si>
  <si>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</si>
  <si>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</si>
  <si>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</si>
  <si>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</si>
  <si>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</si>
  <si>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</si>
  <si>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</si>
  <si>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</si>
  <si>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</si>
  <si>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</si>
  <si>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</si>
  <si>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</si>
  <si>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</si>
  <si>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</si>
  <si>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</si>
  <si>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</si>
  <si>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</si>
  <si>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</si>
  <si>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</si>
  <si>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</si>
  <si>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</si>
  <si>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</si>
  <si>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</si>
  <si>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</si>
  <si>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</si>
  <si>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</si>
  <si>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</si>
  <si>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</si>
  <si>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</si>
  <si>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</si>
  <si>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</si>
  <si>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</si>
  <si>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</si>
  <si>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</si>
  <si>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</si>
  <si>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</si>
  <si>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</si>
  <si>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</si>
  <si>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</si>
  <si>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</si>
  <si>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</si>
  <si>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</si>
  <si>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</si>
  <si>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</si>
  <si>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</si>
  <si>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</si>
  <si>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</si>
  <si>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</si>
  <si>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</si>
  <si>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</si>
  <si>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</si>
  <si>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</si>
  <si>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</si>
  <si>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</si>
  <si>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</si>
  <si>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</si>
  <si>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</si>
  <si>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</si>
  <si>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</si>
  <si>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</si>
  <si>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</si>
  <si>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</si>
  <si>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</si>
  <si>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</si>
  <si>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</si>
  <si>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</si>
  <si>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</si>
  <si>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</si>
  <si>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</si>
  <si>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</si>
  <si>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</si>
  <si>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</si>
  <si>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</si>
  <si>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</si>
  <si>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</si>
  <si>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</si>
  <si>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</si>
  <si>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</si>
  <si>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</si>
  <si>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</si>
  <si>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</si>
  <si>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</si>
  <si>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</si>
  <si>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</si>
  <si>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</si>
  <si>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</si>
  <si>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</si>
  <si>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</si>
  <si>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</si>
  <si>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</si>
  <si>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</si>
  <si>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</si>
  <si>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</si>
  <si>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</si>
  <si>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</si>
  <si>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</si>
  <si>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</si>
  <si>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</si>
  <si>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</si>
  <si>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</si>
  <si>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</si>
  <si>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</si>
  <si>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</si>
  <si>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</si>
  <si>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</si>
  <si>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</si>
  <si>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</si>
  <si>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</si>
  <si>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</si>
  <si>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</si>
  <si>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</si>
  <si>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</si>
  <si>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</si>
  <si>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</si>
  <si>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</si>
  <si>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</si>
  <si>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</si>
  <si>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</si>
  <si>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</si>
  <si>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</si>
  <si>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</si>
  <si>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</si>
  <si>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</si>
  <si>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</si>
  <si>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</si>
  <si>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</si>
  <si>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</si>
  <si>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</si>
  <si>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</si>
  <si>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</si>
  <si>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</si>
  <si>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</si>
  <si>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</si>
  <si>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</si>
  <si>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</si>
  <si>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</si>
  <si>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</si>
  <si>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</si>
  <si>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</si>
  <si>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</si>
  <si>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</si>
  <si>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</si>
  <si>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</si>
  <si>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</si>
  <si>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</si>
  <si>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</si>
  <si>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</si>
  <si>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</si>
  <si>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</si>
  <si>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</si>
  <si>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</si>
  <si>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</si>
  <si>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</si>
  <si>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</si>
  <si>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</si>
  <si>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</si>
  <si>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</si>
  <si>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</si>
  <si>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</si>
  <si>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</si>
  <si>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</si>
  <si>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</si>
  <si>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</si>
  <si>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</si>
  <si>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</si>
  <si>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</si>
  <si>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</si>
  <si>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</si>
  <si>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</si>
  <si>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</si>
  <si>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</si>
  <si>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</si>
  <si>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</si>
  <si>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</si>
  <si>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</si>
  <si>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</si>
  <si>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</si>
  <si>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</si>
  <si>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</si>
  <si>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</si>
  <si>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</si>
  <si>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</si>
  <si>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</si>
  <si>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</si>
  <si>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</si>
  <si>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</si>
  <si>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</si>
  <si>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</si>
  <si>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</si>
  <si>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</si>
  <si>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</si>
  <si>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</si>
  <si>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</si>
  <si>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</si>
  <si>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</si>
  <si>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</si>
  <si>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</si>
  <si>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</si>
  <si>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</si>
  <si>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</si>
  <si>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</si>
  <si>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</si>
  <si>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</si>
  <si>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</si>
  <si>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</si>
  <si>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</si>
  <si>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</si>
  <si>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</si>
  <si>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</si>
  <si>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</si>
  <si>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</si>
  <si>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</si>
  <si>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</si>
  <si>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</si>
  <si>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</si>
  <si>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</si>
  <si>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</si>
  <si>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</si>
  <si>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</si>
  <si>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</si>
  <si>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</si>
  <si>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</si>
  <si>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</si>
  <si>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</si>
  <si>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</si>
  <si>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</si>
  <si>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</si>
  <si>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</si>
  <si>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</si>
  <si>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</si>
  <si>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</si>
  <si>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</si>
  <si>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</si>
  <si>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</si>
  <si>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</si>
  <si>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</si>
  <si>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</si>
  <si>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</si>
  <si>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</si>
  <si>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</si>
  <si>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</si>
  <si>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</si>
  <si>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</si>
  <si>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</si>
  <si>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</si>
  <si>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</si>
  <si>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</si>
  <si>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</si>
  <si>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</si>
  <si>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</si>
  <si>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</si>
  <si>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</si>
  <si>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</si>
  <si>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</si>
  <si>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</si>
  <si>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</si>
  <si>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</si>
  <si>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</si>
  <si>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</si>
  <si>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</si>
  <si>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</si>
  <si>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</si>
  <si>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</si>
  <si>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</si>
  <si>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</si>
  <si>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</si>
  <si>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</si>
  <si>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</si>
  <si>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</si>
  <si>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</si>
  <si>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</si>
  <si>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</si>
  <si>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</si>
  <si>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</si>
  <si>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</si>
  <si>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</si>
  <si>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</si>
  <si>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</si>
  <si>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</si>
  <si>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</si>
  <si>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</si>
  <si>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</si>
  <si>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</si>
  <si>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</si>
  <si>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</si>
  <si>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</si>
  <si>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</si>
  <si>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</si>
  <si>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</si>
  <si>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</si>
  <si>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</si>
  <si>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</si>
  <si>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</si>
  <si>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</si>
  <si>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</si>
  <si>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</si>
  <si>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</si>
  <si>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</si>
  <si>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</si>
  <si>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</si>
  <si>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</si>
  <si>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</si>
  <si>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</si>
  <si>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</si>
  <si>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</si>
  <si>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</si>
  <si>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</si>
  <si>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</si>
  <si>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</si>
  <si>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</si>
  <si>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</si>
  <si>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</si>
  <si>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</si>
  <si>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</si>
  <si>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</si>
  <si>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</si>
  <si>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</si>
  <si>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</si>
  <si>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</si>
  <si>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</si>
  <si>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</si>
  <si>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</si>
  <si>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</si>
  <si>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</si>
  <si>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</si>
  <si>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</si>
  <si>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</si>
  <si>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</si>
  <si>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</si>
  <si>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</si>
  <si>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</si>
  <si>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</si>
  <si>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</si>
  <si>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</si>
  <si>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</si>
  <si>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</si>
  <si>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</si>
  <si>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</si>
  <si>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</si>
  <si>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</si>
  <si>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</si>
  <si>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</si>
  <si>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</si>
  <si>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</si>
  <si>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</si>
  <si>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</si>
  <si>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</si>
  <si>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</si>
  <si>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</si>
  <si>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</si>
  <si>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</si>
  <si>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</si>
  <si>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</si>
  <si>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</si>
  <si>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</si>
  <si>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</si>
  <si>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</si>
  <si>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</si>
  <si>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</si>
  <si>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</si>
  <si>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</si>
  <si>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</si>
  <si>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</si>
  <si>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</si>
  <si>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</si>
  <si>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</si>
  <si>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</si>
  <si>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</si>
  <si>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</si>
  <si>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</si>
  <si>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</si>
  <si>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</si>
  <si>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</si>
  <si>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</si>
  <si>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</si>
  <si>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</si>
  <si>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</si>
  <si>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</si>
  <si>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</si>
  <si>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</si>
  <si>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</si>
  <si>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</si>
  <si>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</si>
  <si>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</si>
  <si>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</si>
  <si>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</si>
  <si>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</si>
  <si>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</si>
  <si>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</si>
  <si>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</si>
  <si>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</si>
  <si>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</si>
  <si>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</si>
  <si>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</si>
  <si>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</si>
  <si>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</si>
  <si>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</si>
  <si>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</si>
  <si>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</si>
  <si>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</si>
  <si>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</si>
  <si>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</si>
  <si>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</si>
  <si>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</si>
  <si>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</si>
  <si>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</si>
  <si>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</si>
  <si>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</si>
  <si>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</si>
  <si>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</si>
  <si>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</si>
  <si>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</si>
  <si>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</si>
  <si>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</si>
  <si>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</si>
  <si>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</si>
  <si>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</si>
  <si>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</si>
  <si>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</si>
  <si>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</si>
  <si>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</si>
  <si>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</si>
  <si>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</si>
  <si>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</si>
  <si>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</si>
  <si>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</si>
  <si>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</si>
  <si>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</si>
  <si>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</si>
  <si>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</si>
  <si>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</si>
  <si>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</si>
  <si>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</si>
  <si>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</si>
  <si>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</si>
  <si>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</si>
  <si>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</si>
  <si>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</si>
  <si>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</si>
  <si>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</si>
  <si>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</si>
  <si>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</si>
  <si>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</si>
  <si>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</si>
  <si>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</si>
  <si>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</si>
  <si>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</si>
  <si>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</si>
  <si>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</si>
  <si>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</si>
  <si>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</si>
  <si>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</si>
  <si>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</si>
  <si>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</si>
  <si>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</si>
  <si>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</si>
  <si>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</si>
  <si>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</si>
  <si>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</si>
  <si>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</si>
  <si>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</si>
  <si>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</si>
  <si>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</si>
  <si>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</si>
  <si>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</si>
  <si>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</si>
  <si>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</si>
  <si>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</si>
  <si>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</si>
  <si>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</si>
  <si>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</si>
  <si>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</si>
  <si>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</si>
  <si>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</si>
  <si>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</si>
  <si>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</si>
  <si>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</si>
  <si>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</si>
  <si>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</si>
  <si>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</si>
  <si>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</si>
  <si>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</si>
  <si>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</si>
  <si>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</si>
  <si>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</si>
  <si>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</si>
  <si>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</si>
  <si>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</si>
  <si>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</si>
  <si>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</si>
  <si>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</si>
  <si>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</si>
  <si>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</si>
  <si>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</si>
  <si>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</si>
  <si>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</si>
  <si>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</si>
  <si>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</si>
  <si>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</si>
  <si>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</si>
  <si>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</si>
  <si>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</si>
  <si>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</si>
  <si>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</si>
  <si>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</si>
  <si>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</si>
  <si>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</si>
  <si>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</si>
  <si>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</si>
  <si>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</si>
  <si>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</si>
  <si>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</si>
  <si>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</si>
  <si>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</si>
  <si>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</si>
  <si>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</si>
  <si>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</si>
  <si>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</si>
  <si>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</si>
  <si>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</si>
  <si>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</si>
  <si>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</si>
  <si>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</si>
  <si>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</si>
  <si>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</si>
  <si>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</si>
  <si>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</si>
  <si>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</si>
  <si>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</si>
  <si>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</si>
  <si>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</si>
  <si>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</si>
  <si>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</si>
  <si>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</si>
  <si>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</si>
  <si>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</si>
  <si>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</si>
  <si>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</si>
  <si>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</si>
  <si>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</si>
  <si>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</si>
  <si>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</si>
  <si>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</si>
  <si>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</si>
  <si>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</si>
  <si>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</si>
  <si>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</si>
  <si>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</si>
  <si>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</si>
  <si>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</si>
  <si>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</si>
  <si>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</si>
  <si>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</si>
  <si>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</si>
  <si>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</si>
  <si>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</si>
  <si>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</si>
  <si>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</si>
  <si>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</si>
  <si>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</si>
  <si>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</si>
  <si>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</si>
  <si>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</si>
  <si>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</si>
  <si>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</si>
  <si>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</si>
  <si>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</si>
  <si>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</si>
  <si>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</si>
  <si>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</si>
  <si>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</si>
  <si>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</si>
  <si>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</si>
  <si>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</si>
  <si>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</si>
  <si>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</si>
  <si>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</si>
  <si>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</si>
  <si>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</si>
  <si>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</si>
  <si>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</si>
  <si>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</si>
  <si>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</si>
  <si>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</si>
  <si>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</si>
  <si>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</si>
  <si>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</si>
  <si>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</si>
  <si>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</si>
  <si>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</si>
  <si>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</si>
  <si>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</si>
  <si>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</si>
  <si>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</si>
  <si>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</si>
  <si>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</si>
  <si>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</si>
  <si>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</si>
  <si>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</si>
  <si>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</si>
  <si>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</si>
  <si>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</si>
  <si>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</si>
  <si>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</si>
  <si>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</si>
  <si>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</si>
  <si>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</si>
  <si>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</si>
  <si>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</si>
  <si>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</si>
  <si>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</si>
  <si>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</si>
  <si>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</si>
  <si>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</si>
  <si>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</si>
  <si>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</si>
  <si>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</si>
  <si>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</si>
  <si>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</si>
  <si>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</si>
  <si>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</si>
  <si>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</si>
  <si>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</si>
  <si>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</si>
  <si>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</si>
  <si>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</si>
  <si>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</si>
  <si>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</si>
  <si>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</si>
  <si>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</si>
  <si>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</si>
  <si>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</si>
  <si>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</si>
  <si>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</si>
  <si>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</si>
  <si>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</si>
  <si>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</si>
  <si>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</si>
  <si>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</si>
  <si>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</si>
  <si>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</si>
  <si>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</si>
  <si>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</si>
  <si>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</si>
  <si>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</si>
  <si>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</si>
  <si>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</si>
  <si>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</si>
  <si>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</si>
  <si>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</si>
  <si>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</si>
  <si>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</si>
  <si>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</si>
  <si>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</si>
  <si>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</si>
  <si>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</si>
  <si>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</si>
  <si>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</si>
  <si>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</si>
  <si>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</si>
  <si>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</si>
  <si>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</si>
  <si>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</si>
  <si>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</si>
  <si>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</si>
  <si>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</si>
  <si>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</si>
  <si>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</si>
  <si>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</si>
  <si>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</si>
  <si>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</si>
  <si>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</si>
  <si>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</si>
  <si>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</si>
  <si>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</si>
  <si>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</si>
  <si>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</si>
  <si>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</si>
  <si>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</si>
  <si>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</si>
  <si>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</si>
  <si>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</si>
  <si>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</si>
  <si>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</si>
  <si>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</si>
  <si>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</si>
  <si>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</si>
  <si>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</si>
  <si>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</si>
  <si>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</si>
  <si>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</si>
  <si>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</si>
  <si>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</si>
  <si>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</si>
  <si>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</si>
  <si>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</si>
  <si>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</si>
  <si>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</si>
  <si>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</si>
  <si>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</si>
  <si>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</si>
  <si>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</si>
  <si>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</si>
  <si>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</si>
  <si>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</si>
  <si>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</si>
  <si>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</si>
  <si>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</si>
  <si>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</si>
  <si>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</si>
  <si>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</si>
  <si>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</si>
  <si>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</si>
  <si>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</si>
  <si>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</si>
  <si>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</si>
  <si>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</si>
  <si>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</si>
  <si>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</si>
  <si>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</si>
  <si>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</si>
  <si>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</si>
  <si>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</si>
  <si>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</si>
  <si>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</si>
  <si>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</si>
  <si>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</si>
  <si>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</si>
  <si>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</si>
  <si>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</si>
  <si>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</si>
  <si>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</si>
  <si>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</si>
  <si>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</si>
  <si>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</si>
  <si>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</si>
  <si>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</si>
  <si>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</si>
  <si>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</si>
  <si>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</si>
  <si>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</si>
  <si>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</si>
  <si>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</si>
  <si>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</si>
  <si>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</si>
  <si>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</si>
  <si>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</si>
  <si>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</si>
  <si>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</si>
  <si>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</si>
  <si>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</si>
  <si>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</si>
  <si>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</si>
  <si>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</si>
  <si>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</si>
  <si>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</si>
  <si>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</si>
  <si>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</si>
  <si>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</si>
  <si>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</si>
  <si>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</si>
  <si>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</si>
  <si>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</si>
  <si>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</si>
  <si>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</si>
  <si>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</si>
  <si>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</si>
  <si>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</si>
  <si>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</si>
  <si>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</si>
  <si>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</si>
  <si>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</si>
  <si>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</si>
  <si>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</si>
  <si>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</si>
  <si>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</si>
  <si>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</si>
  <si>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</si>
  <si>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</si>
  <si>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</si>
  <si>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</si>
  <si>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</si>
  <si>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</si>
  <si>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</si>
  <si>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</si>
  <si>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</si>
  <si>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</si>
  <si>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</si>
  <si>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</si>
  <si>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</si>
  <si>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</si>
  <si>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</si>
  <si>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</si>
  <si>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</si>
  <si>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</si>
  <si>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</si>
  <si>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</si>
  <si>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</si>
  <si>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</si>
  <si>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</si>
  <si>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</si>
  <si>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</si>
  <si>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</si>
  <si>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</si>
  <si>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</si>
  <si>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</si>
  <si>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</si>
  <si>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</si>
  <si>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</si>
  <si>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</si>
  <si>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</si>
  <si>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</si>
  <si>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</si>
  <si>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</si>
  <si>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</si>
  <si>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</si>
  <si>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</si>
  <si>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</si>
  <si>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</si>
  <si>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</si>
  <si>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</si>
  <si>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</si>
  <si>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</si>
  <si>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</si>
  <si>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</si>
  <si>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</si>
  <si>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</si>
  <si>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</si>
  <si>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</si>
  <si>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</si>
  <si>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</si>
  <si>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</si>
  <si>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</si>
  <si>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</si>
  <si>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</si>
  <si>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</si>
  <si>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</si>
  <si>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</si>
  <si>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</si>
  <si>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</si>
  <si>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</si>
  <si>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</si>
  <si>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</si>
  <si>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</si>
  <si>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</si>
  <si>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</si>
  <si>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</si>
  <si>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</si>
  <si>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</si>
  <si>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</si>
  <si>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</si>
  <si>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</si>
  <si>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</si>
  <si>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</si>
  <si>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</si>
  <si>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</si>
  <si>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</si>
  <si>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</si>
  <si>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</si>
  <si>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</si>
  <si>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</si>
  <si>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</si>
  <si>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</si>
  <si>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</si>
  <si>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</si>
  <si>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</si>
  <si>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</si>
  <si>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</si>
  <si>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</si>
  <si>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</si>
  <si>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</si>
  <si>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</si>
  <si>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</si>
  <si>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</si>
  <si>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</si>
  <si>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</si>
  <si>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</si>
  <si>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</si>
  <si>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</si>
  <si>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</si>
  <si>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</si>
  <si>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</si>
  <si>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</si>
  <si>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</si>
  <si>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</si>
  <si>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</si>
  <si>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</si>
  <si>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</si>
  <si>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</si>
  <si>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</si>
  <si>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</si>
  <si>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</si>
  <si>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</si>
  <si>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</si>
  <si>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</si>
  <si>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</si>
  <si>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</si>
  <si>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</si>
  <si>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</si>
  <si>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</si>
  <si>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</si>
  <si>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</si>
  <si>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</si>
  <si>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</si>
  <si>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</si>
  <si>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</si>
  <si>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</si>
  <si>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</si>
  <si>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</si>
  <si>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</si>
  <si>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</si>
  <si>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</si>
  <si>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</si>
  <si>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</si>
  <si>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</si>
  <si>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</si>
  <si>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</si>
  <si>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</si>
  <si>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</si>
  <si>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</si>
  <si>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</si>
  <si>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</si>
  <si>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</si>
  <si>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</si>
  <si>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</si>
  <si>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</si>
  <si>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</si>
  <si>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</si>
  <si>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</si>
  <si>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</si>
  <si>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</si>
  <si>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</si>
  <si>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</si>
  <si>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</si>
  <si>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</si>
  <si>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</si>
  <si>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</si>
  <si>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</si>
  <si>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</si>
  <si>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</si>
  <si>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</si>
  <si>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</si>
  <si>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</si>
  <si>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</si>
  <si>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</si>
  <si>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</si>
  <si>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</si>
  <si>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</si>
  <si>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</si>
  <si>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</si>
  <si>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</si>
  <si>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</si>
  <si>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</si>
  <si>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</si>
  <si>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</si>
  <si>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</si>
  <si>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</si>
  <si>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</si>
  <si>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</si>
  <si>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</si>
  <si>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</si>
  <si>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</si>
  <si>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</si>
  <si>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</si>
  <si>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</si>
  <si>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</si>
  <si>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</si>
  <si>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</si>
  <si>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</si>
  <si>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</si>
  <si>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</si>
  <si>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</si>
  <si>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</si>
  <si>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</si>
  <si>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</si>
  <si>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</si>
  <si>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</si>
  <si>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</si>
  <si>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</si>
  <si>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</si>
  <si>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</si>
  <si>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</si>
  <si>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</si>
  <si>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</si>
  <si>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</si>
  <si>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</si>
  <si>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</si>
  <si>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</si>
  <si>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</si>
  <si>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</si>
  <si>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</si>
  <si>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</si>
  <si>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</si>
  <si>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</si>
  <si>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</si>
  <si>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</si>
  <si>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</si>
  <si>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</si>
  <si>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</si>
  <si>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</si>
  <si>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</si>
  <si>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</si>
  <si>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</si>
  <si>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</si>
  <si>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</si>
  <si>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</si>
  <si>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</si>
  <si>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</si>
  <si>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</si>
  <si>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</si>
  <si>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</si>
  <si>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</si>
  <si>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</si>
  <si>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</si>
  <si>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</si>
  <si>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</si>
  <si>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</si>
  <si>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</si>
  <si>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</si>
  <si>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</si>
  <si>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</si>
  <si>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</si>
  <si>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</si>
  <si>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</si>
  <si>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</si>
  <si>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</si>
  <si>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</si>
  <si>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</si>
  <si>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</si>
  <si>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</si>
  <si>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</si>
  <si>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</si>
  <si>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</si>
  <si>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</si>
  <si>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</si>
  <si>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</si>
  <si>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</si>
  <si>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</si>
  <si>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</si>
  <si>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</si>
  <si>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</si>
  <si>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</si>
  <si>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</si>
  <si>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</si>
  <si>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</si>
  <si>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</si>
  <si>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</si>
  <si>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</si>
  <si>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</si>
  <si>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</si>
  <si>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</si>
  <si>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</si>
  <si>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</si>
  <si>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</si>
  <si>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</si>
  <si>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</si>
  <si>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</si>
  <si>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</si>
  <si>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</si>
  <si>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</si>
  <si>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</si>
  <si>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</si>
  <si>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</si>
  <si>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</si>
  <si>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</si>
  <si>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</si>
  <si>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</si>
  <si>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</si>
  <si>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</si>
  <si>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</si>
  <si>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</si>
  <si>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</si>
  <si>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</si>
  <si>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</si>
  <si>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</si>
  <si>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</si>
  <si>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</si>
  <si>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</si>
  <si>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</si>
  <si>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</si>
  <si>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</si>
  <si>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</si>
  <si>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</si>
  <si>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</si>
  <si>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</si>
  <si>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</si>
  <si>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</si>
  <si>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</si>
  <si>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</si>
  <si>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</si>
  <si>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</si>
  <si>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</si>
  <si>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</si>
  <si>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</si>
  <si>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</si>
  <si>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</si>
  <si>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</si>
  <si>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</si>
  <si>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</si>
  <si>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</si>
  <si>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</si>
  <si>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</si>
  <si>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</si>
  <si>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</si>
  <si>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</si>
  <si>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</si>
  <si>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</si>
  <si>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</si>
  <si>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</si>
  <si>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</si>
  <si>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</si>
  <si>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</si>
  <si>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</si>
  <si>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</si>
  <si>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</si>
  <si>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</si>
  <si>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</si>
  <si>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</si>
  <si>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</si>
  <si>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</si>
  <si>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</si>
  <si>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</si>
  <si>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</si>
  <si>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</si>
  <si>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</si>
  <si>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</si>
  <si>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</si>
  <si>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</si>
  <si>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</si>
  <si>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</si>
  <si>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</si>
  <si>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</si>
  <si>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</si>
  <si>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</si>
  <si>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</si>
  <si>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</si>
  <si>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</si>
  <si>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</si>
  <si>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</si>
  <si>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</si>
  <si>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</si>
  <si>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</si>
  <si>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</si>
  <si>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</si>
  <si>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</si>
  <si>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</si>
  <si>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</si>
  <si>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</si>
  <si>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</si>
  <si>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</si>
  <si>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</si>
  <si>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</si>
  <si>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</si>
  <si>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</si>
  <si>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</si>
  <si>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</si>
  <si>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</si>
  <si>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</si>
  <si>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</si>
  <si>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</si>
  <si>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</si>
  <si>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</si>
  <si>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</si>
  <si>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</si>
  <si>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</si>
  <si>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</si>
  <si>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</si>
  <si>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</si>
  <si>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</si>
  <si>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</si>
  <si>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</si>
  <si>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</si>
  <si>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</si>
  <si>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</si>
  <si>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</si>
  <si>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</si>
  <si>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</si>
  <si>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</si>
  <si>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</si>
  <si>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</si>
  <si>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</si>
  <si>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</si>
  <si>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</si>
  <si>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</si>
  <si>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</si>
  <si>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</si>
  <si>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</si>
  <si>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</si>
  <si>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</si>
  <si>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</si>
  <si>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</si>
  <si>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</si>
  <si>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</si>
  <si>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</si>
  <si>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</si>
  <si>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</si>
  <si>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</si>
  <si>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</si>
  <si>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</si>
  <si>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</si>
  <si>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</si>
  <si>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</si>
  <si>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</si>
  <si>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</si>
  <si>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</si>
  <si>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</si>
  <si>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</si>
  <si>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</si>
  <si>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</si>
  <si>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</si>
  <si>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</si>
  <si>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</si>
  <si>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</si>
  <si>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</si>
  <si>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</si>
  <si>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</si>
  <si>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</si>
  <si>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</si>
  <si>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</si>
  <si>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</si>
  <si>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</si>
  <si>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</si>
  <si>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</si>
  <si>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</si>
  <si>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</si>
  <si>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</si>
  <si>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</si>
  <si>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</si>
  <si>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</si>
  <si>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</si>
  <si>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</si>
  <si>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</si>
  <si>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</si>
  <si>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</si>
  <si>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</si>
  <si>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</si>
  <si>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</si>
  <si>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</si>
  <si>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</si>
  <si>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</si>
  <si>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</si>
  <si>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</si>
  <si>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</si>
  <si>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</si>
  <si>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</si>
  <si>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</si>
  <si>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</si>
  <si>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</si>
  <si>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</si>
  <si>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</si>
  <si>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</si>
  <si>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</si>
  <si>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</si>
  <si>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</si>
  <si>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</si>
  <si>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</si>
  <si>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</si>
  <si>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</si>
  <si>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</si>
  <si>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</si>
  <si>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</si>
  <si>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</si>
  <si>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</si>
  <si>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</si>
  <si>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</si>
  <si>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</si>
  <si>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</si>
  <si>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</si>
  <si>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</si>
  <si>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</si>
  <si>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</si>
  <si>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</si>
  <si>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</si>
  <si>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</si>
  <si>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</si>
  <si>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</si>
  <si>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</si>
  <si>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</si>
  <si>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</si>
  <si>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</si>
  <si>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</si>
  <si>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</si>
  <si>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</si>
  <si>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</si>
  <si>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</si>
  <si>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</si>
  <si>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</si>
  <si>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</si>
  <si>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</si>
  <si>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</si>
  <si>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</si>
  <si>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</si>
  <si>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</si>
  <si>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</si>
  <si>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</si>
  <si>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</si>
  <si>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</si>
  <si>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</si>
  <si>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</si>
  <si>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</si>
  <si>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</si>
  <si>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</si>
  <si>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</si>
  <si>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</si>
  <si>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</si>
  <si>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</si>
  <si>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</si>
  <si>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</si>
  <si>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</si>
  <si>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</si>
  <si>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</si>
  <si>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</si>
  <si>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</si>
  <si>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</si>
  <si>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</si>
  <si>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</si>
  <si>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</si>
  <si>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</si>
  <si>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</si>
  <si>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</si>
  <si>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</si>
  <si>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</si>
  <si>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</si>
  <si>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</si>
  <si>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</si>
  <si>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</si>
  <si>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</si>
  <si>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</si>
  <si>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</si>
  <si>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</si>
  <si>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</si>
  <si>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</si>
  <si>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</si>
  <si>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</si>
  <si>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</si>
  <si>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</si>
  <si>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</si>
  <si>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</si>
  <si>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</si>
  <si>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</si>
  <si>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</si>
  <si>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</si>
  <si>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</si>
  <si>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</si>
  <si>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</si>
  <si>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</si>
  <si>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</si>
  <si>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</si>
  <si>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</si>
  <si>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</si>
  <si>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</si>
  <si>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</si>
  <si>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</si>
  <si>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</si>
  <si>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</si>
  <si>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</si>
  <si>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</si>
  <si>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</si>
  <si>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</si>
  <si>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</si>
  <si>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</si>
  <si>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</si>
  <si>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</si>
  <si>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</si>
  <si>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</si>
  <si>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</si>
  <si>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</si>
  <si>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</si>
  <si>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</si>
  <si>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</si>
  <si>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</si>
  <si>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</si>
  <si>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</si>
  <si>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</si>
  <si>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</si>
  <si>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</si>
  <si>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</si>
  <si>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</si>
  <si>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</si>
  <si>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</si>
  <si>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</si>
  <si>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</si>
  <si>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</si>
  <si>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</si>
  <si>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</si>
  <si>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</si>
  <si>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</si>
  <si>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</si>
  <si>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</si>
  <si>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</si>
  <si>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</si>
  <si>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</si>
  <si>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</si>
  <si>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</si>
  <si>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</si>
  <si>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</si>
  <si>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</si>
  <si>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</si>
  <si>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</si>
  <si>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</si>
  <si>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</si>
  <si>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</si>
  <si>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</si>
  <si>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</si>
  <si>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</si>
  <si>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</si>
  <si>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</si>
  <si>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</si>
  <si>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</si>
  <si>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</si>
  <si>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</si>
  <si>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</si>
  <si>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</si>
  <si>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</si>
  <si>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</si>
  <si>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</si>
  <si>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</si>
  <si>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</si>
  <si>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</si>
  <si>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</si>
  <si>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</si>
  <si>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</si>
  <si>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</si>
  <si>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</si>
  <si>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</si>
  <si>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</si>
  <si>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</si>
  <si>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</si>
  <si>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</si>
  <si>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</si>
  <si>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</si>
  <si>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</si>
  <si>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</si>
  <si>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</si>
  <si>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</si>
  <si>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</si>
  <si>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</si>
  <si>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</si>
  <si>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</si>
  <si>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</si>
  <si>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</si>
  <si>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</si>
  <si>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</si>
  <si>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</si>
  <si>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</si>
  <si>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</si>
  <si>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</si>
  <si>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</si>
  <si>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</si>
  <si>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</si>
  <si>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</si>
  <si>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</si>
  <si>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</si>
  <si>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</si>
  <si>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</si>
  <si>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</si>
  <si>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</si>
  <si>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</si>
  <si>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</si>
  <si>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</si>
  <si>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</si>
  <si>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</si>
  <si>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</si>
  <si>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</si>
  <si>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</si>
  <si>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</si>
  <si>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</si>
  <si>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</si>
  <si>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</si>
  <si>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</si>
  <si>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</si>
  <si>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</si>
  <si>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</si>
  <si>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</si>
  <si>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</si>
  <si>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</si>
  <si>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</si>
  <si>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</si>
  <si>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</si>
  <si>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</si>
  <si>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</si>
  <si>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</si>
  <si>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</si>
  <si>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</si>
  <si>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</si>
  <si>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</si>
  <si>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</si>
  <si>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</si>
  <si>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</si>
  <si>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</si>
  <si>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</si>
  <si>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</si>
  <si>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</si>
  <si>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</si>
  <si>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</si>
  <si>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</si>
  <si>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</si>
  <si>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</si>
  <si>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</si>
  <si>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</si>
  <si>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</si>
  <si>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</si>
  <si>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</si>
  <si>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</si>
  <si>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</si>
  <si>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</si>
  <si>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</si>
  <si>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</si>
  <si>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</si>
  <si>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</si>
  <si>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</si>
  <si>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</si>
  <si>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</si>
  <si>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</si>
  <si>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</si>
  <si>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</si>
  <si>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</si>
  <si>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</si>
  <si>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</si>
  <si>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</si>
  <si>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</si>
  <si>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</si>
  <si>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</si>
  <si>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</si>
  <si>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</si>
  <si>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</si>
  <si>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</si>
  <si>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</si>
  <si>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</si>
  <si>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</si>
  <si>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</si>
  <si>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</si>
  <si>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</si>
  <si>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</si>
  <si>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</si>
  <si>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</si>
  <si>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</si>
  <si>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</si>
  <si>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</si>
  <si>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</si>
  <si>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</si>
  <si>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</si>
  <si>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</si>
  <si>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</si>
  <si>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</si>
  <si>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</si>
  <si>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</si>
  <si>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</si>
  <si>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</si>
  <si>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</si>
  <si>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</si>
  <si>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</si>
  <si>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</si>
  <si>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</si>
  <si>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</si>
  <si>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</si>
  <si>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</si>
  <si>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</si>
  <si>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</si>
  <si>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</si>
  <si>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</si>
  <si>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</si>
  <si>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</si>
  <si>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</si>
  <si>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</si>
  <si>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</si>
  <si>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</si>
  <si>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</si>
  <si>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</si>
  <si>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</si>
  <si>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</si>
  <si>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</si>
  <si>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</si>
  <si>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</si>
  <si>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</si>
  <si>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</si>
  <si>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</si>
  <si>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</si>
  <si>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</si>
  <si>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</si>
  <si>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</si>
  <si>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</si>
  <si>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</si>
  <si>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</si>
  <si>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</si>
  <si>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</si>
  <si>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</si>
  <si>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</si>
  <si>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</si>
  <si>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</si>
  <si>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</si>
  <si>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</si>
  <si>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</si>
  <si>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</si>
  <si>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</si>
  <si>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</si>
  <si>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</si>
  <si>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</si>
  <si>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</si>
  <si>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</si>
  <si>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</si>
  <si>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</si>
  <si>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</si>
  <si>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</si>
  <si>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</si>
  <si>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</si>
  <si>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</si>
  <si>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</si>
  <si>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</si>
  <si>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</si>
  <si>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</si>
  <si>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</si>
  <si>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</si>
  <si>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</si>
  <si>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</si>
  <si>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</si>
  <si>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</si>
  <si>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</si>
  <si>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</si>
  <si>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</si>
  <si>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</si>
  <si>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</si>
  <si>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</si>
  <si>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</si>
  <si>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</si>
  <si>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</si>
  <si>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</si>
  <si>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</si>
  <si>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</si>
  <si>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</si>
  <si>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</si>
  <si>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</si>
  <si>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</si>
  <si>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</si>
  <si>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</si>
  <si>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</si>
  <si>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</si>
  <si>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</si>
  <si>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</si>
  <si>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</si>
  <si>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</si>
  <si>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</si>
  <si>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</si>
  <si>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</si>
  <si>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</si>
  <si>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</si>
  <si>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</si>
  <si>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</si>
  <si>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</si>
  <si>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</si>
  <si>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</si>
  <si>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</si>
  <si>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</si>
  <si>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</si>
  <si>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</si>
  <si>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</si>
  <si>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</si>
  <si>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</si>
  <si>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</si>
  <si>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</si>
  <si>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</si>
  <si>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</si>
  <si>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</si>
  <si>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</si>
  <si>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</si>
  <si>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</si>
  <si>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</si>
  <si>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</si>
  <si>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</si>
  <si>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</si>
  <si>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</si>
  <si>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</si>
  <si>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</si>
  <si>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</si>
  <si>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</si>
  <si>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</si>
  <si>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</si>
  <si>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</si>
  <si>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</si>
  <si>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</si>
  <si>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</si>
  <si>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</si>
  <si>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</si>
  <si>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</si>
  <si>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</si>
  <si>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</si>
  <si>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</si>
  <si>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</si>
  <si>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</si>
  <si>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</si>
  <si>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</si>
  <si>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</si>
  <si>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</si>
  <si>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</si>
  <si>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</si>
  <si>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</si>
  <si>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</si>
  <si>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</si>
  <si>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</si>
  <si>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</si>
  <si>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</si>
  <si>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</si>
  <si>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</si>
  <si>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</si>
  <si>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</si>
  <si>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</si>
  <si>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</si>
  <si>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</si>
  <si>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</si>
  <si>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</si>
  <si>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</si>
  <si>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</si>
  <si>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</si>
  <si>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</si>
  <si>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</si>
  <si>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</si>
  <si>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</si>
  <si>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</si>
  <si>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</si>
  <si>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</si>
  <si>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</si>
  <si>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</si>
  <si>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</si>
  <si>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</si>
  <si>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</si>
  <si>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</si>
  <si>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</si>
  <si>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</si>
  <si>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</si>
  <si>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</si>
  <si>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</si>
  <si>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</si>
  <si>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</si>
  <si>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</si>
  <si>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</si>
  <si>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</si>
  <si>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</si>
  <si>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</si>
  <si>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</si>
  <si>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</si>
  <si>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</si>
  <si>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</si>
  <si>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</si>
  <si>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</si>
  <si>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</si>
  <si>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</si>
  <si>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</si>
  <si>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</si>
  <si>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</si>
  <si>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</si>
  <si>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</si>
  <si>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</si>
  <si>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</si>
  <si>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</si>
  <si>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</si>
  <si>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</si>
  <si>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</si>
  <si>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</si>
  <si>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</si>
  <si>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</si>
  <si>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</si>
  <si>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</si>
  <si>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</si>
  <si>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</si>
  <si>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</si>
  <si>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</si>
  <si>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</si>
  <si>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</si>
  <si>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</si>
  <si>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</si>
  <si>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</si>
  <si>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</si>
  <si>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</si>
  <si>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</si>
  <si>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</si>
  <si>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</si>
  <si>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</si>
  <si>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</si>
  <si>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</si>
  <si>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</si>
  <si>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</si>
  <si>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</si>
  <si>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</si>
  <si>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</si>
  <si>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</si>
  <si>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</si>
  <si>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</si>
  <si>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</si>
  <si>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</si>
  <si>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</si>
  <si>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</si>
  <si>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</si>
  <si>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</si>
  <si>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</si>
  <si>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</si>
  <si>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</si>
  <si>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</si>
  <si>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</si>
  <si>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</si>
  <si>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</si>
  <si>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</si>
  <si>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</si>
  <si>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</si>
  <si>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</si>
  <si>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</si>
  <si>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</si>
  <si>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</si>
  <si>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</si>
  <si>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</si>
  <si>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</si>
  <si>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</si>
  <si>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</si>
  <si>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</si>
  <si>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</si>
  <si>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</si>
  <si>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</si>
  <si>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</si>
  <si>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</si>
  <si>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</si>
  <si>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</si>
  <si>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</si>
  <si>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</si>
  <si>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</si>
  <si>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</si>
  <si>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</si>
  <si>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</si>
  <si>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</si>
  <si>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</si>
  <si>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</si>
  <si>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</si>
  <si>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</si>
  <si>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</si>
  <si>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</si>
  <si>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</si>
  <si>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</si>
  <si>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</si>
  <si>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</si>
  <si>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</si>
  <si>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</si>
  <si>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</si>
  <si>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</si>
  <si>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</si>
  <si>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</si>
  <si>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</si>
  <si>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</si>
  <si>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</si>
  <si>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</si>
  <si>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</si>
  <si>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</si>
  <si>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</si>
  <si>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</si>
  <si>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</si>
  <si>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</si>
  <si>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</si>
  <si>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</si>
  <si>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</si>
  <si>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</si>
  <si>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</si>
  <si>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</si>
  <si>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</si>
  <si>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</si>
  <si>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</si>
  <si>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</si>
  <si>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</si>
  <si>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</si>
  <si>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</si>
  <si>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</si>
  <si>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</si>
  <si>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</si>
  <si>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</si>
  <si>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</si>
  <si>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</si>
  <si>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</si>
  <si>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</si>
  <si>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</si>
  <si>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</si>
  <si>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</si>
  <si>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</si>
  <si>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</si>
  <si>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</si>
  <si>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</si>
  <si>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</si>
  <si>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</si>
  <si>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</si>
  <si>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</si>
  <si>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</si>
  <si>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</si>
  <si>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</si>
  <si>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</si>
  <si>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</si>
  <si>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</si>
  <si>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</si>
  <si>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</si>
  <si>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</si>
  <si>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</si>
  <si>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</si>
  <si>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</si>
  <si>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</si>
  <si>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</si>
  <si>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</si>
  <si>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</si>
  <si>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</si>
  <si>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</si>
  <si>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</si>
  <si>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</si>
  <si>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</si>
  <si>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</si>
  <si>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</si>
  <si>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</si>
  <si>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</si>
  <si>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</si>
  <si>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</si>
  <si>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</si>
  <si>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</si>
  <si>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</si>
  <si>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</si>
  <si>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</si>
  <si>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</si>
  <si>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</si>
  <si>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</si>
  <si>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</si>
  <si>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</si>
  <si>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</si>
  <si>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</si>
  <si>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</si>
  <si>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</si>
  <si>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</si>
  <si>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</si>
  <si>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</si>
  <si>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</si>
  <si>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</si>
  <si>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</si>
  <si>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</si>
  <si>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</si>
  <si>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</si>
  <si>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</si>
  <si>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</si>
  <si>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</si>
  <si>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</si>
  <si>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</si>
  <si>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</si>
  <si>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</si>
  <si>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</si>
  <si>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</si>
  <si>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</si>
  <si>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</si>
  <si>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</si>
  <si>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</si>
  <si>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</si>
  <si>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</si>
  <si>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</si>
  <si>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</si>
  <si>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</si>
  <si>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</si>
  <si>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</si>
  <si>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</si>
  <si>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</si>
  <si>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</si>
  <si>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</si>
  <si>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</si>
  <si>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</si>
  <si>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</si>
  <si>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</si>
  <si>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</si>
  <si>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</si>
  <si>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</si>
  <si>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</si>
  <si>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</si>
  <si>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</si>
  <si>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</si>
  <si>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</si>
  <si>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</si>
  <si>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</si>
  <si>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</si>
  <si>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</si>
  <si>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</si>
  <si>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</si>
  <si>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</si>
  <si>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</si>
  <si>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</si>
  <si>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</si>
  <si>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</si>
  <si>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</si>
  <si>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</si>
  <si>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</si>
  <si>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</si>
  <si>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</si>
  <si>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</si>
  <si>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</si>
  <si>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</si>
  <si>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</si>
  <si>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</si>
  <si>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</si>
  <si>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</si>
  <si>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</si>
  <si>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</si>
  <si>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</si>
  <si>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</si>
  <si>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</si>
  <si>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</si>
  <si>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</si>
  <si>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</si>
  <si>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</si>
  <si>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</si>
  <si>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</si>
  <si>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</si>
  <si>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</si>
  <si>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</si>
  <si>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</si>
  <si>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</si>
  <si>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</si>
  <si>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</si>
  <si>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</si>
  <si>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</si>
  <si>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</si>
  <si>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</si>
  <si>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</si>
  <si>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</si>
  <si>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</si>
  <si>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</si>
  <si>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</si>
  <si>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</si>
  <si>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</si>
  <si>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</si>
  <si>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</si>
  <si>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</si>
  <si>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</si>
  <si>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</si>
  <si>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</si>
  <si>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</si>
  <si>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</si>
  <si>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</si>
  <si>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</si>
  <si>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</si>
  <si>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</si>
  <si>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</si>
  <si>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</si>
  <si>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</si>
  <si>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</si>
  <si>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</si>
  <si>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</si>
  <si>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</si>
  <si>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</si>
  <si>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</si>
  <si>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</si>
  <si>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</si>
  <si>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</si>
  <si>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</si>
  <si>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</si>
  <si>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</si>
  <si>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</si>
  <si>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</si>
  <si>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</si>
  <si>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</si>
  <si>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</si>
  <si>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</si>
  <si>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</si>
  <si>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</si>
  <si>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</si>
  <si>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</si>
  <si>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</si>
  <si>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</si>
  <si>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</si>
  <si>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</si>
  <si>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</si>
  <si>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</si>
  <si>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</si>
  <si>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</si>
  <si>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</si>
  <si>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</si>
  <si>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</si>
  <si>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</si>
  <si>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</si>
  <si>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</si>
  <si>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</si>
  <si>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</si>
  <si>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</si>
  <si>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</si>
  <si>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</si>
  <si>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</si>
  <si>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</si>
  <si>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</si>
  <si>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</si>
  <si>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</si>
  <si>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</si>
  <si>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</si>
  <si>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</si>
  <si>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</si>
  <si>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</si>
  <si>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</si>
  <si>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</si>
  <si>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</si>
  <si>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</si>
  <si>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</si>
  <si>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</si>
  <si>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</si>
  <si>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</si>
  <si>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</si>
  <si>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</si>
  <si>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</si>
  <si>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</si>
  <si>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</si>
  <si>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</si>
  <si>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</si>
  <si>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</si>
  <si>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</si>
  <si>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</si>
  <si>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</si>
  <si>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</si>
  <si>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</si>
  <si>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</si>
  <si>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</si>
  <si>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</si>
  <si>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</si>
  <si>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</si>
  <si>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</si>
  <si>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</si>
  <si>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</si>
  <si>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</si>
  <si>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</si>
  <si>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</si>
  <si>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</si>
  <si>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</si>
  <si>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</si>
  <si>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</si>
  <si>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</si>
  <si>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</si>
  <si>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</si>
  <si>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</si>
  <si>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</si>
  <si>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</si>
  <si>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</si>
  <si>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</si>
  <si>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</si>
  <si>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</si>
  <si>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</si>
  <si>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</si>
  <si>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</si>
  <si>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</si>
  <si>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</si>
  <si>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</si>
  <si>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</si>
  <si>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</si>
  <si>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</si>
  <si>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</si>
  <si>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</si>
  <si>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</si>
  <si>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</si>
  <si>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</si>
  <si>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</si>
  <si>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</si>
  <si>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</si>
  <si>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</si>
  <si>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</si>
  <si>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</si>
  <si>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</si>
  <si>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</si>
  <si>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</si>
  <si>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</si>
  <si>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</si>
  <si>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</si>
  <si>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</si>
  <si>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</si>
  <si>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</si>
  <si>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</si>
  <si>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</si>
  <si>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</si>
  <si>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</si>
  <si>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</si>
  <si>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</si>
  <si>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</si>
  <si>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</si>
  <si>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</si>
  <si>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</si>
  <si>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</si>
  <si>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</si>
  <si>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</si>
  <si>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</si>
  <si>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</si>
  <si>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</si>
  <si>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</si>
  <si>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</si>
  <si>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</si>
  <si>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</si>
  <si>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</si>
  <si>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</si>
  <si>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</si>
  <si>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</si>
  <si>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</si>
  <si>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</si>
  <si>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</si>
  <si>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</si>
  <si>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</si>
  <si>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</si>
  <si>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</si>
  <si>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</si>
  <si>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</si>
  <si>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</si>
  <si>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</si>
  <si>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</si>
  <si>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</si>
  <si>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</si>
  <si>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</si>
  <si>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</si>
  <si>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</si>
  <si>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</si>
  <si>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</si>
  <si>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</si>
  <si>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</si>
  <si>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</si>
  <si>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</si>
  <si>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</si>
  <si>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</si>
  <si>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</si>
  <si>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</si>
  <si>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</si>
  <si>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</si>
  <si>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</si>
  <si>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</si>
  <si>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</si>
  <si>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</si>
  <si>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</si>
  <si>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</si>
  <si>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</si>
  <si>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</si>
  <si>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</si>
  <si>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</si>
  <si>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</si>
  <si>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</si>
  <si>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</si>
  <si>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</si>
  <si>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</si>
  <si>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</si>
  <si>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</si>
  <si>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</si>
  <si>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</si>
  <si>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</si>
  <si>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</si>
  <si>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</si>
  <si>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</si>
  <si>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</si>
  <si>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</si>
  <si>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</si>
  <si>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</si>
  <si>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</si>
  <si>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</si>
  <si>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</si>
  <si>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</si>
  <si>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</si>
  <si>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</si>
  <si>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</si>
  <si>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</si>
  <si>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</si>
  <si>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</si>
  <si>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</si>
  <si>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</si>
  <si>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</si>
  <si>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</si>
  <si>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</si>
  <si>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</si>
  <si>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</si>
  <si>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</si>
  <si>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</si>
  <si>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</si>
  <si>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</si>
  <si>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</si>
  <si>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</si>
  <si>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</si>
  <si>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</si>
  <si>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</si>
  <si>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</si>
  <si>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</si>
  <si>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</si>
  <si>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</si>
  <si>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</si>
  <si>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</si>
  <si>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</si>
  <si>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</si>
  <si>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</si>
  <si>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</si>
  <si>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</si>
  <si>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</si>
  <si>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</si>
  <si>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</si>
  <si>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</si>
  <si>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</si>
  <si>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</si>
  <si>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</si>
  <si>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</si>
  <si>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</si>
  <si>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</si>
  <si>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</si>
  <si>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</si>
  <si>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</si>
  <si>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</si>
  <si>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</si>
  <si>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</si>
  <si>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</si>
  <si>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</si>
  <si>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</si>
  <si>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</si>
  <si>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</si>
  <si>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</si>
  <si>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</si>
  <si>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</si>
  <si>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</si>
  <si>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</si>
  <si>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</si>
  <si>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</si>
  <si>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</si>
  <si>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</si>
  <si>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</si>
  <si>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</si>
  <si>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</si>
  <si>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</si>
  <si>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</si>
  <si>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</si>
  <si>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</si>
  <si>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</si>
  <si>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</si>
  <si>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</si>
  <si>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</si>
  <si>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</si>
  <si>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</si>
  <si>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</si>
  <si>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</si>
  <si>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</si>
  <si>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</si>
  <si>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</si>
  <si>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</si>
  <si>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</si>
  <si>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</si>
  <si>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</si>
  <si>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</si>
  <si>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</si>
  <si>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</si>
  <si>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</si>
  <si>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</si>
  <si>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</si>
  <si>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</si>
  <si>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</si>
  <si>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</si>
  <si>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</si>
  <si>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</si>
  <si>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</si>
  <si>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</si>
  <si>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</si>
  <si>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</si>
  <si>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</si>
  <si>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</si>
  <si>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</si>
  <si>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</si>
  <si>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</si>
  <si>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</si>
  <si>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</si>
  <si>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</si>
  <si>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</si>
  <si>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</si>
  <si>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</si>
  <si>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</si>
  <si>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</si>
  <si>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</si>
  <si>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</si>
  <si>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</si>
  <si>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</si>
  <si>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</si>
  <si>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</si>
  <si>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</si>
  <si>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</si>
  <si>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</si>
  <si>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</si>
  <si>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</si>
  <si>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</si>
  <si>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</si>
  <si>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</si>
  <si>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</si>
  <si>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</si>
  <si>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</si>
  <si>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</si>
  <si>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</si>
  <si>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</si>
  <si>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</si>
  <si>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</si>
  <si>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</si>
  <si>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</si>
  <si>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</si>
  <si>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</si>
  <si>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</si>
  <si>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</si>
  <si>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</si>
  <si>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</si>
  <si>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</si>
  <si>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</si>
  <si>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</si>
  <si>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</si>
  <si>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</si>
  <si>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</si>
  <si>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</si>
  <si>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</si>
  <si>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</si>
  <si>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</si>
  <si>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</si>
  <si>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</si>
  <si>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</si>
  <si>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</si>
  <si>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</si>
  <si>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</si>
  <si>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</si>
  <si>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</si>
  <si>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</si>
  <si>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</si>
  <si>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</si>
  <si>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</si>
  <si>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</si>
  <si>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</si>
  <si>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</si>
  <si>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</si>
  <si>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</si>
  <si>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</si>
  <si>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</si>
  <si>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</si>
  <si>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</si>
  <si>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</si>
  <si>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</si>
  <si>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</si>
  <si>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</si>
  <si>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</si>
  <si>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</si>
  <si>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</si>
  <si>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</si>
  <si>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</si>
  <si>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</si>
  <si>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</si>
  <si>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</si>
  <si>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</si>
  <si>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</si>
  <si>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</si>
  <si>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</si>
  <si>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</si>
  <si>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</si>
  <si>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</si>
  <si>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</si>
  <si>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</si>
  <si>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</si>
  <si>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</si>
  <si>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</si>
  <si>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</si>
  <si>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</si>
  <si>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</si>
  <si>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</si>
  <si>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</si>
  <si>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</si>
  <si>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</si>
  <si>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</si>
  <si>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</si>
  <si>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</si>
  <si>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</si>
  <si>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</si>
  <si>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</si>
  <si>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</si>
  <si>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</si>
  <si>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</si>
  <si>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</si>
  <si>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</si>
  <si>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</si>
  <si>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</si>
  <si>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</si>
  <si>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</si>
  <si>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</si>
  <si>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</si>
  <si>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</si>
  <si>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</si>
  <si>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</si>
  <si>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</si>
  <si>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</si>
  <si>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</si>
  <si>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</si>
  <si>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</si>
  <si>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</si>
  <si>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</si>
  <si>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</si>
  <si>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</si>
  <si>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</si>
  <si>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</si>
  <si>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</si>
  <si>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</si>
  <si>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</si>
  <si>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</si>
  <si>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</si>
  <si>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</si>
  <si>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</si>
  <si>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</si>
  <si>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</si>
  <si>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</si>
  <si>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</si>
  <si>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</si>
  <si>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</si>
  <si>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</si>
  <si>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</si>
  <si>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</si>
  <si>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</si>
  <si>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</si>
  <si>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</si>
  <si>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</si>
  <si>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</si>
  <si>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</si>
  <si>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</si>
  <si>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</si>
  <si>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</si>
  <si>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</si>
  <si>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</si>
  <si>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</si>
  <si>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</si>
  <si>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</si>
  <si>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</si>
  <si>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</si>
  <si>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</si>
  <si>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</si>
  <si>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</si>
  <si>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</si>
  <si>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</si>
  <si>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</si>
  <si>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</si>
  <si>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</si>
  <si>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</si>
  <si>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</si>
  <si>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</si>
  <si>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</si>
  <si>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</si>
  <si>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</si>
  <si>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</si>
  <si>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</si>
  <si>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</si>
  <si>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</si>
  <si>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</si>
  <si>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</si>
  <si>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</si>
  <si>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</si>
  <si>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</si>
  <si>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</si>
  <si>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</si>
  <si>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</si>
  <si>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</si>
  <si>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</si>
  <si>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</si>
  <si>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</si>
  <si>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</si>
  <si>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</si>
  <si>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</si>
  <si>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</si>
  <si>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</si>
  <si>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</si>
  <si>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</si>
  <si>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</si>
  <si>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</si>
  <si>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</si>
  <si>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</si>
  <si>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</si>
  <si>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</si>
  <si>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</si>
  <si>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</si>
  <si>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</si>
  <si>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</si>
  <si>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</si>
  <si>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</si>
  <si>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</si>
  <si>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</si>
  <si>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</si>
  <si>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</si>
  <si>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</si>
  <si>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</si>
  <si>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</si>
  <si>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</si>
  <si>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</si>
  <si>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</si>
  <si>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</si>
  <si>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</si>
  <si>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</si>
  <si>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</si>
  <si>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</si>
  <si>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</si>
  <si>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</si>
  <si>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</si>
  <si>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</si>
  <si>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</si>
  <si>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</si>
  <si>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</si>
  <si>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</si>
  <si>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</si>
  <si>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</si>
  <si>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</si>
  <si>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</si>
  <si>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</si>
  <si>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</si>
  <si>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</si>
  <si>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</si>
  <si>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</si>
  <si>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</si>
  <si>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</si>
  <si>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</si>
  <si>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</si>
  <si>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</si>
  <si>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</si>
  <si>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</si>
  <si>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</si>
  <si>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</si>
  <si>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</si>
  <si>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</si>
  <si>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</si>
  <si>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</si>
  <si>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</si>
  <si>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</si>
  <si>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</si>
  <si>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</si>
  <si>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</si>
  <si>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</si>
  <si>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</si>
  <si>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</si>
  <si>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</si>
  <si>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</si>
  <si>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</si>
  <si>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</si>
  <si>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</si>
  <si>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</si>
  <si>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</si>
  <si>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</si>
  <si>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</si>
  <si>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</si>
  <si>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</si>
  <si>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</si>
  <si>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</si>
  <si>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</si>
  <si>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</si>
  <si>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</si>
  <si>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</si>
  <si>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</si>
  <si>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</si>
  <si>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</si>
  <si>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</si>
  <si>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</si>
  <si>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</si>
  <si>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</si>
  <si>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</si>
  <si>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</si>
  <si>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</si>
  <si>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</si>
  <si>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</si>
  <si>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</si>
  <si>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</si>
  <si>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</si>
  <si>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</si>
  <si>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</si>
  <si>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</si>
  <si>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</si>
  <si>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</si>
  <si>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</si>
  <si>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</si>
  <si>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</si>
  <si>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</si>
  <si>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</si>
  <si>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</si>
  <si>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</si>
  <si>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</si>
  <si>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</si>
  <si>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</si>
  <si>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</si>
  <si>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</si>
  <si>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</si>
  <si>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</si>
  <si>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</si>
  <si>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</si>
  <si>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</si>
  <si>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</si>
  <si>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</si>
  <si>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</si>
  <si>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</si>
  <si>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</si>
  <si>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</si>
  <si>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</si>
  <si>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</si>
  <si>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</si>
  <si>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</si>
  <si>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</si>
  <si>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</si>
  <si>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</si>
  <si>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</si>
  <si>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</si>
  <si>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</si>
  <si>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</si>
  <si>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</si>
  <si>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</si>
  <si>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</si>
  <si>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</si>
  <si>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</si>
  <si>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</si>
  <si>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</si>
  <si>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</si>
  <si>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</si>
  <si>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</si>
  <si>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</si>
  <si>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</si>
  <si>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</si>
  <si>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</si>
  <si>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</si>
  <si>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</si>
  <si>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</si>
  <si>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</si>
  <si>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</si>
  <si>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</si>
  <si>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</si>
  <si>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</si>
  <si>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</si>
  <si>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</si>
  <si>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</si>
  <si>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</si>
  <si>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</si>
  <si>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</si>
  <si>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</si>
  <si>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</si>
  <si>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</si>
  <si>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</si>
  <si>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</si>
  <si>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</si>
  <si>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</si>
  <si>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</si>
  <si>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</si>
  <si>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</si>
  <si>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</si>
  <si>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</si>
  <si>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</si>
  <si>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</si>
  <si>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</si>
  <si>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</si>
  <si>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</si>
  <si>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</si>
  <si>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</si>
  <si>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</si>
  <si>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</si>
  <si>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</si>
  <si>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</si>
  <si>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</si>
  <si>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</si>
  <si>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</si>
  <si>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</si>
  <si>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</si>
  <si>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</si>
  <si>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</si>
  <si>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</si>
  <si>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</si>
  <si>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</si>
  <si>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</si>
  <si>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</si>
  <si>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</si>
  <si>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</si>
  <si>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</si>
  <si>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</si>
  <si>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</si>
  <si>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</si>
  <si>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</si>
  <si>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</si>
  <si>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</si>
  <si>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</si>
  <si>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</si>
  <si>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</si>
  <si>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</si>
  <si>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</si>
  <si>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</si>
  <si>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</si>
  <si>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</si>
  <si>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</si>
  <si>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</si>
  <si>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</si>
  <si>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</si>
  <si>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</si>
  <si>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</si>
  <si>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</si>
  <si>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</si>
  <si>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</si>
  <si>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</si>
  <si>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</si>
  <si>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</si>
  <si>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</si>
  <si>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</si>
  <si>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</si>
  <si>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</si>
  <si>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</si>
  <si>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</si>
  <si>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</si>
  <si>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</si>
  <si>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</si>
  <si>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</si>
  <si>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</si>
  <si>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</si>
  <si>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</si>
  <si>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</si>
  <si>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</si>
  <si>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</si>
  <si>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</si>
  <si>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</si>
  <si>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</si>
  <si>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</si>
  <si>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</si>
  <si>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</si>
  <si>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</si>
  <si>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</si>
  <si>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</si>
  <si>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</si>
  <si>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</si>
  <si>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</si>
  <si>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</si>
  <si>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</si>
  <si>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</si>
  <si>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</si>
  <si>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</si>
  <si>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</si>
  <si>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</si>
  <si>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</si>
  <si>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</si>
  <si>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</si>
  <si>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</si>
  <si>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</si>
  <si>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</si>
  <si>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</si>
  <si>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</si>
  <si>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</si>
  <si>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</si>
  <si>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</si>
  <si>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</si>
  <si>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</si>
  <si>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</si>
  <si>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</si>
  <si>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</si>
  <si>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</si>
  <si>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</si>
  <si>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</si>
  <si>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</si>
  <si>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</si>
  <si>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</si>
  <si>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</si>
  <si>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</si>
  <si>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</si>
  <si>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</si>
  <si>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</si>
  <si>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</si>
  <si>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</si>
  <si>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</si>
  <si>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</si>
  <si>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</si>
  <si>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</si>
  <si>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</si>
  <si>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</si>
  <si>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</si>
  <si>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</si>
  <si>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</si>
  <si>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</si>
  <si>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</si>
  <si>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</si>
  <si>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</si>
  <si>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</si>
  <si>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</si>
  <si>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</si>
  <si>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</si>
  <si>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</si>
  <si>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</si>
  <si>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</si>
  <si>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</si>
  <si>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</si>
  <si>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</si>
  <si>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</si>
  <si>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</si>
  <si>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</si>
  <si>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</si>
  <si>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</si>
  <si>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</si>
  <si>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</si>
  <si>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</si>
  <si>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</si>
  <si>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</si>
  <si>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</si>
  <si>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</si>
  <si>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</si>
  <si>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</si>
  <si>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</si>
  <si>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</si>
  <si>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</si>
  <si>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</si>
  <si>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</si>
  <si>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</si>
  <si>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</si>
  <si>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</si>
  <si>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</si>
  <si>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</si>
  <si>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</si>
  <si>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</si>
  <si>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</si>
  <si>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</si>
  <si>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</si>
  <si>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</si>
  <si>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</si>
  <si>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</si>
  <si>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</si>
  <si>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</si>
  <si>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</si>
  <si>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</si>
  <si>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</si>
  <si>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</si>
  <si>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</si>
  <si>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</si>
  <si>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</si>
  <si>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</si>
  <si>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</si>
  <si>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</si>
  <si>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</si>
  <si>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</si>
  <si>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</si>
  <si>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</si>
  <si>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</si>
  <si>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</si>
  <si>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</si>
  <si>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</si>
  <si>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</si>
  <si>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</si>
  <si>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</si>
  <si>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</si>
  <si>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</si>
  <si>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</si>
  <si>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</si>
  <si>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</si>
  <si>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</si>
  <si>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</si>
  <si>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</si>
  <si>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</si>
  <si>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</si>
  <si>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</si>
  <si>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</si>
  <si>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</si>
  <si>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</si>
  <si>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</si>
  <si>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</si>
  <si>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</si>
  <si>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</si>
  <si>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</si>
  <si>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</si>
  <si>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</si>
  <si>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</si>
  <si>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</si>
  <si>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</si>
  <si>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</si>
  <si>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</si>
  <si>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</si>
  <si>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</si>
  <si>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</si>
  <si>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</si>
  <si>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</si>
  <si>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</si>
  <si>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</si>
  <si>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</si>
  <si>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</si>
  <si>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</si>
  <si>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</si>
  <si>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</si>
  <si>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</si>
  <si>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</si>
  <si>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</si>
  <si>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</si>
  <si>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</si>
  <si>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</si>
  <si>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</si>
  <si>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</si>
  <si>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</si>
  <si>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</si>
  <si>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</si>
  <si>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</si>
  <si>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</si>
  <si>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</si>
  <si>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</si>
  <si>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</si>
  <si>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</si>
  <si>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</si>
  <si>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</si>
  <si>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</si>
  <si>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</si>
  <si>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</si>
  <si>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</si>
  <si>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</si>
  <si>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</si>
  <si>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</si>
  <si>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</si>
  <si>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</si>
  <si>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</si>
  <si>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</si>
  <si>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</si>
  <si>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</si>
  <si>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</si>
  <si>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</si>
  <si>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</si>
  <si>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</si>
  <si>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</si>
  <si>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</si>
  <si>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</si>
  <si>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</si>
  <si>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</si>
  <si>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</si>
  <si>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</si>
  <si>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</si>
  <si>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</si>
  <si>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</si>
  <si>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</si>
  <si>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</si>
  <si>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</si>
  <si>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</si>
  <si>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</si>
  <si>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</si>
  <si>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</si>
  <si>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</si>
  <si>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</si>
  <si>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</si>
  <si>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</si>
  <si>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</si>
  <si>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</si>
  <si>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</si>
  <si>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</si>
  <si>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</si>
  <si>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</si>
  <si>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</si>
  <si>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</si>
  <si>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</si>
  <si>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</si>
  <si>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</si>
  <si>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</si>
  <si>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</si>
  <si>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</si>
  <si>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</si>
  <si>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</si>
  <si>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</si>
  <si>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</si>
  <si>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</si>
  <si>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</si>
  <si>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</si>
  <si>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</si>
  <si>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</si>
  <si>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</si>
  <si>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</si>
  <si>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</si>
  <si>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</si>
  <si>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</si>
  <si>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</si>
  <si>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</si>
  <si>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</si>
  <si>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</si>
  <si>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</si>
  <si>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</si>
  <si>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</si>
  <si>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</si>
  <si>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</si>
  <si>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</si>
  <si>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</si>
  <si>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</si>
  <si>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</si>
  <si>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</si>
  <si>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</si>
  <si>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</si>
  <si>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</si>
  <si>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</si>
  <si>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</si>
  <si>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</si>
  <si>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</si>
  <si>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</si>
  <si>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</si>
  <si>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</si>
  <si>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</si>
  <si>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</si>
  <si>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</si>
  <si>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</si>
  <si>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</si>
  <si>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</si>
  <si>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</si>
  <si>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</si>
  <si>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</si>
  <si>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</si>
  <si>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</si>
  <si>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</si>
  <si>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</si>
  <si>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</si>
  <si>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</si>
  <si>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</si>
  <si>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</si>
  <si>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</si>
  <si>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</si>
  <si>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</si>
  <si>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</si>
  <si>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</si>
  <si>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</si>
  <si>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</si>
  <si>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</si>
  <si>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</si>
  <si>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</si>
  <si>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</si>
  <si>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</si>
  <si>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</si>
  <si>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</si>
  <si>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</si>
  <si>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</si>
  <si>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</si>
  <si>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</si>
  <si>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</si>
  <si>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</si>
  <si>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</si>
  <si>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</si>
  <si>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</si>
  <si>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</si>
  <si>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</si>
  <si>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</si>
  <si>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</si>
  <si>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</si>
  <si>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</si>
  <si>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</si>
  <si>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</si>
  <si>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</si>
  <si>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</si>
  <si>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</si>
  <si>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</si>
  <si>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</si>
  <si>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</si>
  <si>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</si>
  <si>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</si>
  <si>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</si>
  <si>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</si>
  <si>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</si>
  <si>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</si>
  <si>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</si>
  <si>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</si>
  <si>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</si>
  <si>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</si>
  <si>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</si>
  <si>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</si>
  <si>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</si>
  <si>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</si>
  <si>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</si>
  <si>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</si>
  <si>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</si>
  <si>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</si>
  <si>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</si>
  <si>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</si>
  <si>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</si>
  <si>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</si>
  <si>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</si>
  <si>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</si>
  <si>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</si>
  <si>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</si>
  <si>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</si>
  <si>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</si>
  <si>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</si>
  <si>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</si>
  <si>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</si>
  <si>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</si>
  <si>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</si>
  <si>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</si>
  <si>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</si>
  <si>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</si>
  <si>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</si>
  <si>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</si>
  <si>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</si>
  <si>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</si>
  <si>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</si>
  <si>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</si>
  <si>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</si>
  <si>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</si>
  <si>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</si>
  <si>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</si>
  <si>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</si>
  <si>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</si>
  <si>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</si>
  <si>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</si>
  <si>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</si>
  <si>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</si>
  <si>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</si>
  <si>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</si>
  <si>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</si>
  <si>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</si>
  <si>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</si>
  <si>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</si>
  <si>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</si>
  <si>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</si>
  <si>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</si>
  <si>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</si>
  <si>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</si>
  <si>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</si>
  <si>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</si>
  <si>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</si>
  <si>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</si>
  <si>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</si>
  <si>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</si>
  <si>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</si>
  <si>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</si>
  <si>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</si>
  <si>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</si>
  <si>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</si>
  <si>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</si>
  <si>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</si>
  <si>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</si>
  <si>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</si>
  <si>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</si>
  <si>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</si>
  <si>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</si>
  <si>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</si>
  <si>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</si>
  <si>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</si>
  <si>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</si>
  <si>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</si>
  <si>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</si>
  <si>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</si>
  <si>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</si>
  <si>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</si>
  <si>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</si>
  <si>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</si>
  <si>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</si>
  <si>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</si>
  <si>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</si>
  <si>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</si>
  <si>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</si>
  <si>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</si>
  <si>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</si>
  <si>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</si>
  <si>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</si>
  <si>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</si>
  <si>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</si>
  <si>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</si>
  <si>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</si>
  <si>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</si>
  <si>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</si>
  <si>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</si>
  <si>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</si>
  <si>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</si>
  <si>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</si>
  <si>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</si>
  <si>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</si>
  <si>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</si>
  <si>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</si>
  <si>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</si>
  <si>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</si>
  <si>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</si>
  <si>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</si>
  <si>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</si>
  <si>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</si>
  <si>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</si>
  <si>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</si>
  <si>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</si>
  <si>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</si>
  <si>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</si>
  <si>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</si>
  <si>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</si>
  <si>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</si>
  <si>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</si>
  <si>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</si>
  <si>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</si>
  <si>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</si>
  <si>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</si>
  <si>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</si>
  <si>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</si>
  <si>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</si>
  <si>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</si>
  <si>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</si>
  <si>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</si>
  <si>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</si>
  <si>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</si>
  <si>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</si>
  <si>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</si>
  <si>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</si>
  <si>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</si>
  <si>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</si>
  <si>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</si>
  <si>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</si>
  <si>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</si>
  <si>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</si>
  <si>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</si>
  <si>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</si>
  <si>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</si>
  <si>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</si>
  <si>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</si>
  <si>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</si>
  <si>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</si>
  <si>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</si>
  <si>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</si>
  <si>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</si>
  <si>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</si>
  <si>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</si>
  <si>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</si>
  <si>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</si>
  <si>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</si>
  <si>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</si>
  <si>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</si>
  <si>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</si>
  <si>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</si>
  <si>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</si>
  <si>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</si>
  <si>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</si>
  <si>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</si>
  <si>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</si>
  <si>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</si>
  <si>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</si>
  <si>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</si>
  <si>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</si>
  <si>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</si>
  <si>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</si>
  <si>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</si>
  <si>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</si>
  <si>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</si>
  <si>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</si>
  <si>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</si>
  <si>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</si>
  <si>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</si>
  <si>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</si>
  <si>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</si>
  <si>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</si>
  <si>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</si>
  <si>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</si>
  <si>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</si>
  <si>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</si>
  <si>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</si>
  <si>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</si>
  <si>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</si>
  <si>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</si>
  <si>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</si>
  <si>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</si>
  <si>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</si>
  <si>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</si>
  <si>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</si>
  <si>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</si>
  <si>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</si>
  <si>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</si>
  <si>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</si>
  <si>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</si>
  <si>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</si>
  <si>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</si>
  <si>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</si>
  <si>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</si>
  <si>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</si>
  <si>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</si>
  <si>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</si>
  <si>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</si>
  <si>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</si>
  <si>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</si>
  <si>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</si>
  <si>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</si>
  <si>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</si>
  <si>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</si>
  <si>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</si>
  <si>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</si>
  <si>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</si>
  <si>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</si>
  <si>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</si>
  <si>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</si>
  <si>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</si>
  <si>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</si>
  <si>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</si>
  <si>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</si>
  <si>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</si>
  <si>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</si>
  <si>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</si>
  <si>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</si>
  <si>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</si>
  <si>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</si>
  <si>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</si>
  <si>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</si>
  <si>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</si>
  <si>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</si>
  <si>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</si>
  <si>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</si>
  <si>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</si>
  <si>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</si>
  <si>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</si>
  <si>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</si>
  <si>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</si>
  <si>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</si>
  <si>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</si>
  <si>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</si>
  <si>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</si>
  <si>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</si>
  <si>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</si>
  <si>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</si>
  <si>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</si>
  <si>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</si>
  <si>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</si>
  <si>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</si>
  <si>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</si>
  <si>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</si>
  <si>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</si>
  <si>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</si>
  <si>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</si>
  <si>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</si>
  <si>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</si>
  <si>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</si>
  <si>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</si>
  <si>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</si>
  <si>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</si>
  <si>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</si>
  <si>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</si>
  <si>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</si>
  <si>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</si>
  <si>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</si>
  <si>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</si>
  <si>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</si>
  <si>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</si>
  <si>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</si>
  <si>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</si>
  <si>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</si>
  <si>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</si>
  <si>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</si>
  <si>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</si>
  <si>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</si>
  <si>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</si>
  <si>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</si>
  <si>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</si>
  <si>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</si>
  <si>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</si>
  <si>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</si>
  <si>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</si>
  <si>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</si>
  <si>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</si>
  <si>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</si>
  <si>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</si>
  <si>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</si>
  <si>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</si>
  <si>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</si>
  <si>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</si>
  <si>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</si>
  <si>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</si>
  <si>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</si>
  <si>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</si>
  <si>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</si>
  <si>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</si>
  <si>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</si>
  <si>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</si>
  <si>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</si>
  <si>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</si>
  <si>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</si>
  <si>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</si>
  <si>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</si>
  <si>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</si>
  <si>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</si>
  <si>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</si>
  <si>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</si>
  <si>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</si>
  <si>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</si>
  <si>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</si>
  <si>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</si>
  <si>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</si>
  <si>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</si>
  <si>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</si>
  <si>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</si>
  <si>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</si>
  <si>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</si>
  <si>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</si>
  <si>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</si>
  <si>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</si>
  <si>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</si>
  <si>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</si>
  <si>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</si>
  <si>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</si>
  <si>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</si>
  <si>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</si>
  <si>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</si>
  <si>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</si>
  <si>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</si>
  <si>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</si>
  <si>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</si>
  <si>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</si>
  <si>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</si>
  <si>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</si>
  <si>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</si>
  <si>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</si>
  <si>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</si>
  <si>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</si>
  <si>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</si>
  <si>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</si>
  <si>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</si>
  <si>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</si>
  <si>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</si>
  <si>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</si>
  <si>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</si>
  <si>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</si>
  <si>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</si>
  <si>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</si>
  <si>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</si>
  <si>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</si>
  <si>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</si>
  <si>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</si>
  <si>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</si>
  <si>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</si>
  <si>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</si>
  <si>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</si>
  <si>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</si>
  <si>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</si>
  <si>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</si>
  <si>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</si>
  <si>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</si>
  <si>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</si>
  <si>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</si>
  <si>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</si>
  <si>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</si>
  <si>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</si>
  <si>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</si>
  <si>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</si>
  <si>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</si>
  <si>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</si>
  <si>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</si>
  <si>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</si>
  <si>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</si>
  <si>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</si>
  <si>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</si>
  <si>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</si>
  <si>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</si>
  <si>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</si>
  <si>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</si>
  <si>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</si>
  <si>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</si>
  <si>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</si>
  <si>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</si>
  <si>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</si>
  <si>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</si>
  <si>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</si>
  <si>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</si>
  <si>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</si>
  <si>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</si>
  <si>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</si>
  <si>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</si>
  <si>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</si>
  <si>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</si>
  <si>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</si>
  <si>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</si>
  <si>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</si>
  <si>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</si>
  <si>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</si>
  <si>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</si>
  <si>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</si>
  <si>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</si>
  <si>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</si>
  <si>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</si>
  <si>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</si>
  <si>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</si>
  <si>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</si>
  <si>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</si>
  <si>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</si>
  <si>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</si>
  <si>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</si>
  <si>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</si>
  <si>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</si>
  <si>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</si>
  <si>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</si>
  <si>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</si>
  <si>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</si>
  <si>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</si>
  <si>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</si>
  <si>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</si>
  <si>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</si>
  <si>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</si>
  <si>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</si>
  <si>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</si>
  <si>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</si>
  <si>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</si>
  <si>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</si>
  <si>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</si>
  <si>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</si>
  <si>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</si>
  <si>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</si>
  <si>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</si>
  <si>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</si>
  <si>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</si>
  <si>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</si>
  <si>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</si>
  <si>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</si>
  <si>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</si>
  <si>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</si>
  <si>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</si>
  <si>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</si>
  <si>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</si>
  <si>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</si>
  <si>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</si>
  <si>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</si>
  <si>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</si>
  <si>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</si>
  <si>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</si>
  <si>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</si>
  <si>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</si>
  <si>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</si>
  <si>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</si>
  <si>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</si>
  <si>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</si>
  <si>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</si>
  <si>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</si>
  <si>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</si>
  <si>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</si>
  <si>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</si>
  <si>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</si>
  <si>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</si>
  <si>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</si>
  <si>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</si>
  <si>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</si>
  <si>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</si>
  <si>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</si>
  <si>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</si>
  <si>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</si>
  <si>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</si>
  <si>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</si>
  <si>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</si>
  <si>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</si>
  <si>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</si>
  <si>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</si>
  <si>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</si>
  <si>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</si>
  <si>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</si>
  <si>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</si>
  <si>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</si>
  <si>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</si>
  <si>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</si>
  <si>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</si>
  <si>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</si>
  <si>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</si>
  <si>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</si>
  <si>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</si>
  <si>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</si>
  <si>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</si>
  <si>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</si>
  <si>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</si>
  <si>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</si>
  <si>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</si>
  <si>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</si>
  <si>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</si>
  <si>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</si>
  <si>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</si>
  <si>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</si>
  <si>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</si>
  <si>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</si>
  <si>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</si>
  <si>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</si>
  <si>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</si>
  <si>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</si>
  <si>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</si>
  <si>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</si>
  <si>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</si>
  <si>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</si>
  <si>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</si>
  <si>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</si>
  <si>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</si>
  <si>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</si>
  <si>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</si>
  <si>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</si>
  <si>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</si>
  <si>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</si>
  <si>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</si>
  <si>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</si>
  <si>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</si>
  <si>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</si>
  <si>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</si>
  <si>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</si>
  <si>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</si>
  <si>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</si>
  <si>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</si>
  <si>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</si>
  <si>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</si>
  <si>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</si>
  <si>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</si>
  <si>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</si>
  <si>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</si>
  <si>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</si>
  <si>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</si>
  <si>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</si>
  <si>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</si>
  <si>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</si>
  <si>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</si>
  <si>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</si>
  <si>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</si>
  <si>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</si>
  <si>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</si>
  <si>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</si>
  <si>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</si>
  <si>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</si>
  <si>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</si>
  <si>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</si>
  <si>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</si>
  <si>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</si>
  <si>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</si>
  <si>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</si>
  <si>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</si>
  <si>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</si>
  <si>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</si>
  <si>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</si>
  <si>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</si>
  <si>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</si>
  <si>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</si>
  <si>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</si>
  <si>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</si>
  <si>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</si>
  <si>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</si>
  <si>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</si>
  <si>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</si>
  <si>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</si>
  <si>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</si>
  <si>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</si>
  <si>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</si>
  <si>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</si>
  <si>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</si>
  <si>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</si>
  <si>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</si>
  <si>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</si>
  <si>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</si>
  <si>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</si>
  <si>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</si>
  <si>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</si>
  <si>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</si>
  <si>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</si>
  <si>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</si>
  <si>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</si>
  <si>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</si>
  <si>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</si>
  <si>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</si>
  <si>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</si>
  <si>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</si>
  <si>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</si>
  <si>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</si>
  <si>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</si>
  <si>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</si>
  <si>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</si>
  <si>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</si>
  <si>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</si>
  <si>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</si>
  <si>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</si>
  <si>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</si>
  <si>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</si>
  <si>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</si>
  <si>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</si>
  <si>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</si>
  <si>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</si>
  <si>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</si>
  <si>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</si>
  <si>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</si>
  <si>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</si>
  <si>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</si>
  <si>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</si>
  <si>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</si>
  <si>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</si>
  <si>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</si>
  <si>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</si>
  <si>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</si>
  <si>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</si>
  <si>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</si>
  <si>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</si>
  <si>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</si>
  <si>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</si>
  <si>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</si>
  <si>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</si>
  <si>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</si>
  <si>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</si>
  <si>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</si>
  <si>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</si>
  <si>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</si>
  <si>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</si>
  <si>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</si>
  <si>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</si>
  <si>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</si>
  <si>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</si>
  <si>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</si>
  <si>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</si>
  <si>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</si>
  <si>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</si>
  <si>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</si>
  <si>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</si>
  <si>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</si>
  <si>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</si>
  <si>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</si>
  <si>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</si>
  <si>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</si>
  <si>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</si>
  <si>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</si>
  <si>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</si>
  <si>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</si>
  <si>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</si>
  <si>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</si>
  <si>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</si>
  <si>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</si>
  <si>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</si>
  <si>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</si>
  <si>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</si>
  <si>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</si>
  <si>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</si>
  <si>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</si>
  <si>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</si>
  <si>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</si>
  <si>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</si>
  <si>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</si>
  <si>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</si>
  <si>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</si>
  <si>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</si>
  <si>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</si>
  <si>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</si>
  <si>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</si>
  <si>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</si>
  <si>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</si>
  <si>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</si>
  <si>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</si>
  <si>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</si>
  <si>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</si>
  <si>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</si>
  <si>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</si>
  <si>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</si>
  <si>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</si>
  <si>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</si>
  <si>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</si>
  <si>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</si>
  <si>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</si>
  <si>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</si>
  <si>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</si>
  <si>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</si>
  <si>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</si>
  <si>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</si>
  <si>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</si>
  <si>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</si>
  <si>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</si>
  <si>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</si>
  <si>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</si>
  <si>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</si>
  <si>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</si>
  <si>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</si>
  <si>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</si>
  <si>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</si>
  <si>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</si>
  <si>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</si>
  <si>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</si>
  <si>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</si>
  <si>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</si>
  <si>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</si>
  <si>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</si>
  <si>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</si>
  <si>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</si>
  <si>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</si>
  <si>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</si>
  <si>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</si>
  <si>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</si>
  <si>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</si>
  <si>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</si>
  <si>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</si>
  <si>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</si>
  <si>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</si>
  <si>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</si>
  <si>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</si>
  <si>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</si>
  <si>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</si>
  <si>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</si>
  <si>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</si>
  <si>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</si>
  <si>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</si>
  <si>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</si>
  <si>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</si>
  <si>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</si>
  <si>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</si>
  <si>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</si>
  <si>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</si>
  <si>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</si>
  <si>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</si>
  <si>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</si>
  <si>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</si>
  <si>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</si>
  <si>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</si>
  <si>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</si>
  <si>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</si>
  <si>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</si>
  <si>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</si>
  <si>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</si>
  <si>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</si>
  <si>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</si>
  <si>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</si>
  <si>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</si>
  <si>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</si>
  <si>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</si>
  <si>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</si>
  <si>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</si>
  <si>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</si>
  <si>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</si>
  <si>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</si>
  <si>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</si>
  <si>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</si>
  <si>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</si>
  <si>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</si>
  <si>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</si>
  <si>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</si>
  <si>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</si>
  <si>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</si>
  <si>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</si>
  <si>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</si>
  <si>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</si>
  <si>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</si>
  <si>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</si>
  <si>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</si>
  <si>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</si>
  <si>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</si>
  <si>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</si>
  <si>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</si>
  <si>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</si>
  <si>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</si>
  <si>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</si>
  <si>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</si>
  <si>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</si>
  <si>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</si>
  <si>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</si>
  <si>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</si>
  <si>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</si>
  <si>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</si>
  <si>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</si>
  <si>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</si>
  <si>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</si>
  <si>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</si>
  <si>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</si>
  <si>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</si>
  <si>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</si>
  <si>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</si>
  <si>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</si>
  <si>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</si>
  <si>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</si>
  <si>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</si>
  <si>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</si>
  <si>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</si>
  <si>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</si>
  <si>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</si>
  <si>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</si>
  <si>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</si>
  <si>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</si>
  <si>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</si>
  <si>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</si>
  <si>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</si>
  <si>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</si>
  <si>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</si>
  <si>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</si>
  <si>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</si>
  <si>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</si>
  <si>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</si>
  <si>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</si>
  <si>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</si>
  <si>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</si>
  <si>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</si>
  <si>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</si>
  <si>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</si>
  <si>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</si>
  <si>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</si>
  <si>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</si>
  <si>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</si>
  <si>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</si>
  <si>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</si>
  <si>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</si>
  <si>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</si>
  <si>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</si>
  <si>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</si>
  <si>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</si>
  <si>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</si>
  <si>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</si>
  <si>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</si>
  <si>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</si>
  <si>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</si>
  <si>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</si>
  <si>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</si>
  <si>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</si>
  <si>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</si>
  <si>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</si>
  <si>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</si>
  <si>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</si>
  <si>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</si>
  <si>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</si>
  <si>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</si>
  <si>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</si>
  <si>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</si>
  <si>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</si>
  <si>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</si>
  <si>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</si>
  <si>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</si>
  <si>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</si>
  <si>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</si>
  <si>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</si>
  <si>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</si>
  <si>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</si>
  <si>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</si>
  <si>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</si>
  <si>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</si>
  <si>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</si>
  <si>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</si>
  <si>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</si>
  <si>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</si>
  <si>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</si>
  <si>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</si>
  <si>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</si>
  <si>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</si>
  <si>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</si>
  <si>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</si>
  <si>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</si>
  <si>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</si>
  <si>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</si>
  <si>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</si>
  <si>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</si>
  <si>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</si>
  <si>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</si>
  <si>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</si>
  <si>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</si>
  <si>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</si>
  <si>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</si>
  <si>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</si>
  <si>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</si>
  <si>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</si>
  <si>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</si>
  <si>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</si>
  <si>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</si>
  <si>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</si>
  <si>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</si>
  <si>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</si>
  <si>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</si>
  <si>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</si>
  <si>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</si>
  <si>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</si>
  <si>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</si>
  <si>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</si>
  <si>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</si>
  <si>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</si>
  <si>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</si>
  <si>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</si>
  <si>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</si>
  <si>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</si>
  <si>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</si>
  <si>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</si>
  <si>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</si>
  <si>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</si>
  <si>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</si>
  <si>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</si>
  <si>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</si>
  <si>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</si>
  <si>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</si>
  <si>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</si>
  <si>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</si>
  <si>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</si>
  <si>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</si>
  <si>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</si>
  <si>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</si>
  <si>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</si>
  <si>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</si>
  <si>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</si>
  <si>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</si>
  <si>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</si>
  <si>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</si>
  <si>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</si>
  <si>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</si>
  <si>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</si>
  <si>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</si>
  <si>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</si>
  <si>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</si>
  <si>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</si>
  <si>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</si>
  <si>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</si>
  <si>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</si>
  <si>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</si>
  <si>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</si>
  <si>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</si>
  <si>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</si>
  <si>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</si>
  <si>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</si>
  <si>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</si>
  <si>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</si>
  <si>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</si>
  <si>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</si>
  <si>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</si>
  <si>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</si>
  <si>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</si>
  <si>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</si>
  <si>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</si>
  <si>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</si>
  <si>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</si>
  <si>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</si>
  <si>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</si>
  <si>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</si>
  <si>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</si>
  <si>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</si>
  <si>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</si>
  <si>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</si>
  <si>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</si>
  <si>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</si>
  <si>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</si>
  <si>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</si>
  <si>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</si>
  <si>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</si>
  <si>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</si>
  <si>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</si>
  <si>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</si>
  <si>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</si>
  <si>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</si>
  <si>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</si>
  <si>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</si>
  <si>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</si>
  <si>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</si>
  <si>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</si>
  <si>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</si>
  <si>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</si>
  <si>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</si>
  <si>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</si>
  <si>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</si>
  <si>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</si>
  <si>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</si>
  <si>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</si>
  <si>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</si>
  <si>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</si>
  <si>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</si>
  <si>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</si>
  <si>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</si>
  <si>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</si>
  <si>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</si>
  <si>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</si>
  <si>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</si>
  <si>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</si>
  <si>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</si>
  <si>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</si>
  <si>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</si>
  <si>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</si>
  <si>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</si>
  <si>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</si>
  <si>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</si>
  <si>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</si>
  <si>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</si>
  <si>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</si>
  <si>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</si>
  <si>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</si>
  <si>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</si>
  <si>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</si>
  <si>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</si>
  <si>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</si>
  <si>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</si>
  <si>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</si>
  <si>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</si>
  <si>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</si>
  <si>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</si>
  <si>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</si>
  <si>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</si>
  <si>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</si>
  <si>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</si>
  <si>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</si>
  <si>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</si>
  <si>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</si>
  <si>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</si>
  <si>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</si>
  <si>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</si>
  <si>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</si>
  <si>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</si>
  <si>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</si>
  <si>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</si>
  <si>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</si>
  <si>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</si>
  <si>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</si>
  <si>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</si>
  <si>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</si>
  <si>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</si>
  <si>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</si>
  <si>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</si>
  <si>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</si>
  <si>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</si>
  <si>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</si>
  <si>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</si>
  <si>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</si>
  <si>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</si>
  <si>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</si>
  <si>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</si>
  <si>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</si>
  <si>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</si>
  <si>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</si>
  <si>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</si>
  <si>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</si>
  <si>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</si>
  <si>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</si>
  <si>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</si>
  <si>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</si>
  <si>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</si>
  <si>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</si>
  <si>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</si>
  <si>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</si>
  <si>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</si>
  <si>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</si>
  <si>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</si>
  <si>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</si>
  <si>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</si>
  <si>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</si>
  <si>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</si>
  <si>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</si>
  <si>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</si>
  <si>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</si>
  <si>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</si>
  <si>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</si>
  <si>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</si>
  <si>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</si>
  <si>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</si>
  <si>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</si>
  <si>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</si>
  <si>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</si>
  <si>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</si>
  <si>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</si>
  <si>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</si>
  <si>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</si>
  <si>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</si>
  <si>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</si>
  <si>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</si>
  <si>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</si>
  <si>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</si>
  <si>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</si>
  <si>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</si>
  <si>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</si>
  <si>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</si>
  <si>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</si>
  <si>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</si>
  <si>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</si>
  <si>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</si>
  <si>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</si>
  <si>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</si>
  <si>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</si>
  <si>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</si>
  <si>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</si>
  <si>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</si>
  <si>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</si>
  <si>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</si>
  <si>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</si>
  <si>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</si>
  <si>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</si>
  <si>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</si>
  <si>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</si>
  <si>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</si>
  <si>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</si>
  <si>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</si>
  <si>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</si>
  <si>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</si>
  <si>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</si>
  <si>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</si>
  <si>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</si>
  <si>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</si>
  <si>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</si>
  <si>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</si>
  <si>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</si>
  <si>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</si>
  <si>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</si>
  <si>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</si>
  <si>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</si>
  <si>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</si>
  <si>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</si>
  <si>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</si>
  <si>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</si>
  <si>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</si>
  <si>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</si>
  <si>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</si>
  <si>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</si>
  <si>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</si>
  <si>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</si>
  <si>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</si>
  <si>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</si>
  <si>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</si>
  <si>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</si>
  <si>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</si>
  <si>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</si>
  <si>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</si>
  <si>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</si>
  <si>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</si>
  <si>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</si>
  <si>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</si>
  <si>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</si>
  <si>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</si>
  <si>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</si>
  <si>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</si>
  <si>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</si>
  <si>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</si>
  <si>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</si>
  <si>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</si>
  <si>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</si>
  <si>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</si>
  <si>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</si>
  <si>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</si>
  <si>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</si>
  <si>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</si>
  <si>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</si>
  <si>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</si>
  <si>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</si>
  <si>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</si>
  <si>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</si>
  <si>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</si>
  <si>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</si>
  <si>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</si>
  <si>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</si>
  <si>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</si>
  <si>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</si>
  <si>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</si>
  <si>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</si>
  <si>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</si>
  <si>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</si>
  <si>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</si>
  <si>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</si>
  <si>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</si>
  <si>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</si>
  <si>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</si>
  <si>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</si>
  <si>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</si>
  <si>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</si>
  <si>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</si>
  <si>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</si>
  <si>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</si>
  <si>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</si>
  <si>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</si>
  <si>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</si>
  <si>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</si>
  <si>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</si>
  <si>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</si>
  <si>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</si>
  <si>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</si>
  <si>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</si>
  <si>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</si>
  <si>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</si>
  <si>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</si>
  <si>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</si>
  <si>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</si>
  <si>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</si>
  <si>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</si>
  <si>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</si>
  <si>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</si>
  <si>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</si>
  <si>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</si>
  <si>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</si>
  <si>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</si>
  <si>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</si>
  <si>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</si>
  <si>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</si>
  <si>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</si>
  <si>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</si>
  <si>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</si>
  <si>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</si>
  <si>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</si>
  <si>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</si>
  <si>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</si>
  <si>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</si>
  <si>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</si>
  <si>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</si>
  <si>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</si>
  <si>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</si>
  <si>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</si>
  <si>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</si>
  <si>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</si>
  <si>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</si>
  <si>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</si>
  <si>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</si>
  <si>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</si>
  <si>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</si>
  <si>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</si>
  <si>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</si>
  <si>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</si>
  <si>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</si>
  <si>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</si>
  <si>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</si>
  <si>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</si>
  <si>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</si>
  <si>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</si>
  <si>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</si>
  <si>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</si>
  <si>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</si>
  <si>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</si>
  <si>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</si>
  <si>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</si>
  <si>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</si>
  <si>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</si>
  <si>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</si>
  <si>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</si>
  <si>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</si>
  <si>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</si>
  <si>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</si>
  <si>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</si>
  <si>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</si>
  <si>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</si>
  <si>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</si>
  <si>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</si>
  <si>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</si>
  <si>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</si>
  <si>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</si>
  <si>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</si>
  <si>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</si>
  <si>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</si>
  <si>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</si>
  <si>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</si>
  <si>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</si>
  <si>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</si>
  <si>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</si>
  <si>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</si>
  <si>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</si>
  <si>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</si>
  <si>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</si>
  <si>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</si>
  <si>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</si>
  <si>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</si>
  <si>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</si>
  <si>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</si>
  <si>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</si>
  <si>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</si>
  <si>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</si>
  <si>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</si>
  <si>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</si>
  <si>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</si>
  <si>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</si>
  <si>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</si>
  <si>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</si>
  <si>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</si>
  <si>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</si>
  <si>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</si>
  <si>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</si>
  <si>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</si>
  <si>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</si>
  <si>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</si>
  <si>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</si>
  <si>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</si>
  <si>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</si>
  <si>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</si>
  <si>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</si>
  <si>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</si>
  <si>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</si>
  <si>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</si>
  <si>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</si>
  <si>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</si>
  <si>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</si>
  <si>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</si>
  <si>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</si>
  <si>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</si>
  <si>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</si>
  <si>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</si>
  <si>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</si>
  <si>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</si>
  <si>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</si>
  <si>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</si>
  <si>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</si>
  <si>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</si>
  <si>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</si>
  <si>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</si>
  <si>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</si>
  <si>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</si>
  <si>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</si>
  <si>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</si>
  <si>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</si>
  <si>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</si>
  <si>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</si>
  <si>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</si>
  <si>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</si>
  <si>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</si>
  <si>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</si>
  <si>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</si>
  <si>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</si>
  <si>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</si>
  <si>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</si>
  <si>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</si>
  <si>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</si>
  <si>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</si>
  <si>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</si>
  <si>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</si>
  <si>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</si>
  <si>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</si>
  <si>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</si>
  <si>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</si>
  <si>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</si>
  <si>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</si>
  <si>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</si>
  <si>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</si>
  <si>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</si>
  <si>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</si>
  <si>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</si>
  <si>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</si>
  <si>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</si>
  <si>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</si>
  <si>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</si>
  <si>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</si>
  <si>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</si>
  <si>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</si>
  <si>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</si>
  <si>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</si>
  <si>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</si>
  <si>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</si>
  <si>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</si>
  <si>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</si>
  <si>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</si>
  <si>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</si>
  <si>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</si>
  <si>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</si>
  <si>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</si>
  <si>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</si>
  <si>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</si>
  <si>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</si>
  <si>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</si>
  <si>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</si>
  <si>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</si>
  <si>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</si>
  <si>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</si>
  <si>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</si>
  <si>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</si>
  <si>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</si>
  <si>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</si>
  <si>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</si>
  <si>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</si>
  <si>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</si>
  <si>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</si>
  <si>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</si>
  <si>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</si>
  <si>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</si>
  <si>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</si>
  <si>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</si>
  <si>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</si>
  <si>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</si>
  <si>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</si>
  <si>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</si>
  <si>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</si>
  <si>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</si>
  <si>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</si>
  <si>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</si>
  <si>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</si>
  <si>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</si>
  <si>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</si>
  <si>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</si>
  <si>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</si>
  <si>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</si>
  <si>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</si>
  <si>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</si>
  <si>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</si>
  <si>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</si>
  <si>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</si>
  <si>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</si>
  <si>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</si>
  <si>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</si>
  <si>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</si>
  <si>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</si>
  <si>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</si>
  <si>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</si>
  <si>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</si>
  <si>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</si>
  <si>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</si>
  <si>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</si>
  <si>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</si>
  <si>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</si>
  <si>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</si>
  <si>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</si>
  <si>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</si>
  <si>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</si>
  <si>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</si>
  <si>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</si>
  <si>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</si>
  <si>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</si>
  <si>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</si>
  <si>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</si>
  <si>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</si>
  <si>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</si>
  <si>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</si>
  <si>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</si>
  <si>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</si>
  <si>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</si>
  <si>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</si>
  <si>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</si>
  <si>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</si>
  <si>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</si>
  <si>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</si>
  <si>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</si>
  <si>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</si>
  <si>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</si>
  <si>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</si>
  <si>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</si>
  <si>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</si>
  <si>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</si>
  <si>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</si>
  <si>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</si>
  <si>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</si>
  <si>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</si>
  <si>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</si>
  <si>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</si>
  <si>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</si>
  <si>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</si>
  <si>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</si>
  <si>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</si>
  <si>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</si>
  <si>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</si>
  <si>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</si>
  <si>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</si>
  <si>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</si>
  <si>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</si>
  <si>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</si>
  <si>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</si>
  <si>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</si>
  <si>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</si>
  <si>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</si>
  <si>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</si>
  <si>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</si>
  <si>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</si>
  <si>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</si>
  <si>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</si>
  <si>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</si>
  <si>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</si>
  <si>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</si>
  <si>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</si>
  <si>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</si>
  <si>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</si>
  <si>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</si>
  <si>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</si>
  <si>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</si>
  <si>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</si>
  <si>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</si>
  <si>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</si>
  <si>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</si>
  <si>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</si>
  <si>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</si>
  <si>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</si>
  <si>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</si>
  <si>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</si>
  <si>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</si>
  <si>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</si>
  <si>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</si>
  <si>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</si>
  <si>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</si>
  <si>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</si>
  <si>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</si>
  <si>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</si>
  <si>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</si>
  <si>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</si>
  <si>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</si>
  <si>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</si>
  <si>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</si>
  <si>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</si>
  <si>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</si>
  <si>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</si>
  <si>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</si>
  <si>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</si>
  <si>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</si>
  <si>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</si>
  <si>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</si>
  <si>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</si>
  <si>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</si>
  <si>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</si>
  <si>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</si>
  <si>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</si>
  <si>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</si>
  <si>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</si>
  <si>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</si>
  <si>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</si>
  <si>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</si>
  <si>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</si>
  <si>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</si>
  <si>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</si>
  <si>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</si>
  <si>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</si>
  <si>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</si>
  <si>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</si>
  <si>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</si>
  <si>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</si>
  <si>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</si>
  <si>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</si>
  <si>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</si>
  <si>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</si>
  <si>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</si>
  <si>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</si>
  <si>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</si>
  <si>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</si>
  <si>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</si>
  <si>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</si>
  <si>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</si>
  <si>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</si>
  <si>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</si>
  <si>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</si>
  <si>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</si>
  <si>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</si>
  <si>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</si>
  <si>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</si>
  <si>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</si>
  <si>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</si>
  <si>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</si>
  <si>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</si>
  <si>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</si>
  <si>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</si>
  <si>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</si>
  <si>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</si>
  <si>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</si>
  <si>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</si>
  <si>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</si>
  <si>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</si>
  <si>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</si>
  <si>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</si>
  <si>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</si>
  <si>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</si>
  <si>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</si>
  <si>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</si>
  <si>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</si>
  <si>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</si>
  <si>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</si>
  <si>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</si>
  <si>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</si>
  <si>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</si>
  <si>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</si>
  <si>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</si>
  <si>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</si>
  <si>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</si>
  <si>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</si>
  <si>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</si>
  <si>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</si>
  <si>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</si>
  <si>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</si>
  <si>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</si>
  <si>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</si>
  <si>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</si>
  <si>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</si>
  <si>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</si>
  <si>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</si>
  <si>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</si>
  <si>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</si>
  <si>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</si>
  <si>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</si>
  <si>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</si>
  <si>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</si>
  <si>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</si>
  <si>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</si>
  <si>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</si>
  <si>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</si>
  <si>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</si>
  <si>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</si>
  <si>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</si>
  <si>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</si>
  <si>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</si>
  <si>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</si>
  <si>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</si>
  <si>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</si>
  <si>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</si>
  <si>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</si>
  <si>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</si>
  <si>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</si>
  <si>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</si>
  <si>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</si>
  <si>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</si>
  <si>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</si>
  <si>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</si>
  <si>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</si>
  <si>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</si>
  <si>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</si>
  <si>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</si>
  <si>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</si>
  <si>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</si>
  <si>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</si>
  <si>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</si>
  <si>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</si>
  <si>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</si>
  <si>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</si>
  <si>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</si>
  <si>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</si>
  <si>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</si>
  <si>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</si>
  <si>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</si>
  <si>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</si>
  <si>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</si>
  <si>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</si>
  <si>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</si>
  <si>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</si>
  <si>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</si>
  <si>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</si>
  <si>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</si>
  <si>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</si>
  <si>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</si>
  <si>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</si>
  <si>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</si>
  <si>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</si>
  <si>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</si>
  <si>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</si>
  <si>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</si>
  <si>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</si>
  <si>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</si>
  <si>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</si>
  <si>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</si>
  <si>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</si>
  <si>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</si>
  <si>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</si>
  <si>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</si>
  <si>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</si>
  <si>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</si>
  <si>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</si>
  <si>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</si>
  <si>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</si>
  <si>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</si>
  <si>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</si>
  <si>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</si>
  <si>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</si>
  <si>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</si>
  <si>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</si>
  <si>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</si>
  <si>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</si>
  <si>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</si>
  <si>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</si>
  <si>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</si>
  <si>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</si>
  <si>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</si>
  <si>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</si>
  <si>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</si>
  <si>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</si>
  <si>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</si>
  <si>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</si>
  <si>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</si>
  <si>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</si>
  <si>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</si>
  <si>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</si>
  <si>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</si>
  <si>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</si>
  <si>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</si>
  <si>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</si>
  <si>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</si>
  <si>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</si>
  <si>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</si>
  <si>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</si>
  <si>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</si>
  <si>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</si>
  <si>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</si>
  <si>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</si>
  <si>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</si>
  <si>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</si>
  <si>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</si>
  <si>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</si>
  <si>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</si>
  <si>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</si>
  <si>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</si>
  <si>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</si>
  <si>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</si>
  <si>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</si>
  <si>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</si>
  <si>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</si>
  <si>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</si>
  <si>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</si>
  <si>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</si>
  <si>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</si>
  <si>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</si>
  <si>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</si>
  <si>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</si>
  <si>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</si>
  <si>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</si>
  <si>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</si>
  <si>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</si>
  <si>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</si>
  <si>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</si>
  <si>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</si>
  <si>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</si>
  <si>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</si>
  <si>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</si>
  <si>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</si>
  <si>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</si>
  <si>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</si>
  <si>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</si>
  <si>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</si>
  <si>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</si>
  <si>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</si>
  <si>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</si>
  <si>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</si>
  <si>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</si>
  <si>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</si>
  <si>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</si>
  <si>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</si>
  <si>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</si>
  <si>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</si>
  <si>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</si>
  <si>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</si>
  <si>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</si>
  <si>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</si>
  <si>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</si>
  <si>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</si>
  <si>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</si>
  <si>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</si>
  <si>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</si>
  <si>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</si>
  <si>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</si>
  <si>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</si>
  <si>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</si>
  <si>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</si>
  <si>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</si>
  <si>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</si>
  <si>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</si>
  <si>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</si>
  <si>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</si>
  <si>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</si>
  <si>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</si>
  <si>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</si>
  <si>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</si>
  <si>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</si>
  <si>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</si>
  <si>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</si>
  <si>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</si>
  <si>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</si>
  <si>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</si>
  <si>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</si>
  <si>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</si>
  <si>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</si>
  <si>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</si>
  <si>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</si>
  <si>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</si>
  <si>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</si>
  <si>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</si>
  <si>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</si>
  <si>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</si>
  <si>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</si>
  <si>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</si>
  <si>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</si>
  <si>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</si>
  <si>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</si>
  <si>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</si>
  <si>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</si>
  <si>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</si>
  <si>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</si>
  <si>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</si>
  <si>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</si>
  <si>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</si>
  <si>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</si>
  <si>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</si>
  <si>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</si>
  <si>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</si>
  <si>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</si>
  <si>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</si>
  <si>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</si>
  <si>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</si>
  <si>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</si>
  <si>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</si>
  <si>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</si>
  <si>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</si>
  <si>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</si>
  <si>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</si>
  <si>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</si>
  <si>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</si>
  <si>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</si>
  <si>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</si>
  <si>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</si>
  <si>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</si>
  <si>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</si>
  <si>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</si>
  <si>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</si>
  <si>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</si>
  <si>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</si>
  <si>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</si>
  <si>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</si>
  <si>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</si>
  <si>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</si>
  <si>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</si>
  <si>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</si>
  <si>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</si>
  <si>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</si>
  <si>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</si>
  <si>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</si>
  <si>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</si>
  <si>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</si>
  <si>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</si>
  <si>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</si>
  <si>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</si>
  <si>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</si>
  <si>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</si>
  <si>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</si>
  <si>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</si>
  <si>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</si>
  <si>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</si>
  <si>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</si>
  <si>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</si>
  <si>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</si>
  <si>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</si>
  <si>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</si>
  <si>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</si>
  <si>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</si>
  <si>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</si>
  <si>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</si>
  <si>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</si>
  <si>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</si>
  <si>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</si>
  <si>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</si>
  <si>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</si>
  <si>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</si>
  <si>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</si>
  <si>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</si>
  <si>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</si>
  <si>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</si>
  <si>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</si>
  <si>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</si>
  <si>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</si>
  <si>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</si>
  <si>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</si>
  <si>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</si>
  <si>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</si>
  <si>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</si>
  <si>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</si>
  <si>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</si>
  <si>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</si>
  <si>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</si>
  <si>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</si>
  <si>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</si>
  <si>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</si>
  <si>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</si>
  <si>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</si>
  <si>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</si>
  <si>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</si>
  <si>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</si>
  <si>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</si>
  <si>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</si>
  <si>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</si>
  <si>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</si>
  <si>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</si>
  <si>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</si>
  <si>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</si>
  <si>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</si>
  <si>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</si>
  <si>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</si>
  <si>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</si>
  <si>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</si>
  <si>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</si>
  <si>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</si>
  <si>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</si>
  <si>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</si>
  <si>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</si>
  <si>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</si>
  <si>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</si>
  <si>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</si>
  <si>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</si>
  <si>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</si>
  <si>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</si>
  <si>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</si>
  <si>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</si>
  <si>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</si>
  <si>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</si>
  <si>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</si>
  <si>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</si>
  <si>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</si>
  <si>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</si>
  <si>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</si>
  <si>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</si>
  <si>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</si>
  <si>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</si>
  <si>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</si>
  <si>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</si>
  <si>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</si>
  <si>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</si>
  <si>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</si>
  <si>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</si>
  <si>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</si>
  <si>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</si>
  <si>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</si>
  <si>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</si>
  <si>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</si>
  <si>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</si>
  <si>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</si>
  <si>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</si>
  <si>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</si>
  <si>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</si>
  <si>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</si>
  <si>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</si>
  <si>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</si>
  <si>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</si>
  <si>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</si>
  <si>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</si>
  <si>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</si>
  <si>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</si>
  <si>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</si>
  <si>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</si>
  <si>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</si>
  <si>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</si>
  <si>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</si>
  <si>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</si>
  <si>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</si>
  <si>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</si>
  <si>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</si>
  <si>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</si>
  <si>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</si>
  <si>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</si>
  <si>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</si>
  <si>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</si>
  <si>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</si>
  <si>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</si>
  <si>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</si>
  <si>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</si>
  <si>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</si>
  <si>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</si>
  <si>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</si>
  <si>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</si>
  <si>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</si>
  <si>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</si>
  <si>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</si>
  <si>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</si>
  <si>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</si>
  <si>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</si>
  <si>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</si>
  <si>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</si>
  <si>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</si>
  <si>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</si>
  <si>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</si>
  <si>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</si>
  <si>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</si>
  <si>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</si>
  <si>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</si>
  <si>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</si>
  <si>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</si>
  <si>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</si>
  <si>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</si>
  <si>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</si>
  <si>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</si>
  <si>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</si>
  <si>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</si>
  <si>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</si>
  <si>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</si>
  <si>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</si>
  <si>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</si>
  <si>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</si>
  <si>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</si>
  <si>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</si>
  <si>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</si>
  <si>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</si>
  <si>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</si>
  <si>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</si>
  <si>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</si>
  <si>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</si>
  <si>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</si>
  <si>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</si>
  <si>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</si>
  <si>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</si>
  <si>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</si>
  <si>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</si>
  <si>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</si>
  <si>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</si>
  <si>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</si>
  <si>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</si>
  <si>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</si>
  <si>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</si>
  <si>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</si>
  <si>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</si>
  <si>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</si>
  <si>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</si>
  <si>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</si>
  <si>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</si>
  <si>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</si>
  <si>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</si>
  <si>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</si>
  <si>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</si>
  <si>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</si>
  <si>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</si>
  <si>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</si>
  <si>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</si>
  <si>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</si>
  <si>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</si>
  <si>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</si>
  <si>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</si>
  <si>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</si>
  <si>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</si>
  <si>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</si>
  <si>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</si>
  <si>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</si>
  <si>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</si>
  <si>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</si>
  <si>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</si>
  <si>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</si>
  <si>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</si>
  <si>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</si>
  <si>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</si>
  <si>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</si>
  <si>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</si>
  <si>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</si>
  <si>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</si>
  <si>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</si>
  <si>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</si>
  <si>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</si>
  <si>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</si>
  <si>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</si>
  <si>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</si>
  <si>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</si>
  <si>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</si>
  <si>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</si>
  <si>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</si>
  <si>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</si>
  <si>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</si>
  <si>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</si>
  <si>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</si>
  <si>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</si>
  <si>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</si>
  <si>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</si>
  <si>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</si>
  <si>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</si>
  <si>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</si>
  <si>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</si>
  <si>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</si>
  <si>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</si>
  <si>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</si>
  <si>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</si>
  <si>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</si>
  <si>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</si>
  <si>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</si>
  <si>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</si>
  <si>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</si>
  <si>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</si>
  <si>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</si>
  <si>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</si>
  <si>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</si>
  <si>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</si>
  <si>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</si>
  <si>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</si>
  <si>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</si>
  <si>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</si>
  <si>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</si>
  <si>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</si>
  <si>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</si>
  <si>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</si>
  <si>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</si>
  <si>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</si>
  <si>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</si>
  <si>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</si>
  <si>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</si>
  <si>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</si>
  <si>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</si>
  <si>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</si>
  <si>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</si>
  <si>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</si>
  <si>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</si>
  <si>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</si>
  <si>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</si>
  <si>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</si>
  <si>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</si>
  <si>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</si>
  <si>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</si>
  <si>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</si>
  <si>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</si>
  <si>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</si>
  <si>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</si>
  <si>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</si>
  <si>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</si>
  <si>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</si>
  <si>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</si>
  <si>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</si>
  <si>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</si>
  <si>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</si>
  <si>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</si>
  <si>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</si>
  <si>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</si>
  <si>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</si>
  <si>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</si>
  <si>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</si>
  <si>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</si>
  <si>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</si>
  <si>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</si>
  <si>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</si>
  <si>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</si>
  <si>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</si>
  <si>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</si>
  <si>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</si>
  <si>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</si>
  <si>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</si>
  <si>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</si>
  <si>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</si>
  <si>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</si>
  <si>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</si>
  <si>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</si>
  <si>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</si>
  <si>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</si>
  <si>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</si>
  <si>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</si>
  <si>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</si>
  <si>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</si>
  <si>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</si>
  <si>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</si>
  <si>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</si>
  <si>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</si>
  <si>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</si>
  <si>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</si>
  <si>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</si>
  <si>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</si>
  <si>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</si>
  <si>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</si>
  <si>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</si>
  <si>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</si>
  <si>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</si>
  <si>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</si>
  <si>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</si>
  <si>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</si>
  <si>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</si>
  <si>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</si>
  <si>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</si>
  <si>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</si>
  <si>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</si>
  <si>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</si>
  <si>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</si>
  <si>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</si>
  <si>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</si>
  <si>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</si>
  <si>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</si>
  <si>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</si>
  <si>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</si>
  <si>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</si>
  <si>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</si>
  <si>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</si>
  <si>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</si>
  <si>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</si>
  <si>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</si>
  <si>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</si>
  <si>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</si>
  <si>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</si>
  <si>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</si>
  <si>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</si>
  <si>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</si>
  <si>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</si>
  <si>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</si>
  <si>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</si>
  <si>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</si>
  <si>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</si>
  <si>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</si>
  <si>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</si>
  <si>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</si>
  <si>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</si>
  <si>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</si>
  <si>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</si>
  <si>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</si>
  <si>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</si>
  <si>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</si>
  <si>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</si>
  <si>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</si>
  <si>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</si>
  <si>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</si>
  <si>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</si>
  <si>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</si>
  <si>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</si>
  <si>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</si>
  <si>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</si>
  <si>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</si>
  <si>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</si>
  <si>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</si>
  <si>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</si>
  <si>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</si>
  <si>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</si>
  <si>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</si>
  <si>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</si>
  <si>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</si>
  <si>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</si>
  <si>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</si>
  <si>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</si>
  <si>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</si>
  <si>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</si>
  <si>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</si>
  <si>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</si>
  <si>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</si>
  <si>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</si>
  <si>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</si>
  <si>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</si>
  <si>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</si>
  <si>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</si>
  <si>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</si>
  <si>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</si>
  <si>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</si>
  <si>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</si>
  <si>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</si>
  <si>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</si>
  <si>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</si>
  <si>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</si>
  <si>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</si>
  <si>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</si>
  <si>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</si>
  <si>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</si>
  <si>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</si>
  <si>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</si>
  <si>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</si>
  <si>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</si>
  <si>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</si>
  <si>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</si>
  <si>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</si>
  <si>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</si>
  <si>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</si>
  <si>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</si>
  <si>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</si>
  <si>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</si>
  <si>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</si>
  <si>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</si>
  <si>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</si>
  <si>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</si>
  <si>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</si>
  <si>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</si>
  <si>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</si>
  <si>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</si>
  <si>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</si>
  <si>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</si>
  <si>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</si>
  <si>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</si>
  <si>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</si>
  <si>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</si>
  <si>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</si>
  <si>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</si>
  <si>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</si>
  <si>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</si>
  <si>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</si>
  <si>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</si>
  <si>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</si>
  <si>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</si>
  <si>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</si>
  <si>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</si>
  <si>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</si>
  <si>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</si>
  <si>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</si>
  <si>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</si>
  <si>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</si>
  <si>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</si>
  <si>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</si>
  <si>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</si>
  <si>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</si>
  <si>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</si>
  <si>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</si>
  <si>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</si>
  <si>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</si>
  <si>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</si>
  <si>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</si>
  <si>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</si>
  <si>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</si>
  <si>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</si>
  <si>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</si>
  <si>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</si>
  <si>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</si>
  <si>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</si>
  <si>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</si>
  <si>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</si>
  <si>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</si>
  <si>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</si>
  <si>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</si>
  <si>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</si>
  <si>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</si>
  <si>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</si>
  <si>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</si>
  <si>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</si>
  <si>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</si>
  <si>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</si>
  <si>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</si>
  <si>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</si>
  <si>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</si>
  <si>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</si>
  <si>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</si>
  <si>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</si>
  <si>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</si>
  <si>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</si>
  <si>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</si>
  <si>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</si>
  <si>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</si>
  <si>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</si>
  <si>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</si>
  <si>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</si>
  <si>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</si>
  <si>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</si>
  <si>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</si>
  <si>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</si>
  <si>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</si>
  <si>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</si>
  <si>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</si>
  <si>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</si>
  <si>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</si>
  <si>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</si>
  <si>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</si>
  <si>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</si>
  <si>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</si>
  <si>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</si>
  <si>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</si>
  <si>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</si>
  <si>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</si>
  <si>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</si>
  <si>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</si>
  <si>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</si>
  <si>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</si>
  <si>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</si>
  <si>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</si>
  <si>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</si>
  <si>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</si>
  <si>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</si>
  <si>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</si>
  <si>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</si>
  <si>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</si>
  <si>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</si>
  <si>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</si>
  <si>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</si>
  <si>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</si>
  <si>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</si>
  <si>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</si>
  <si>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</si>
  <si>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</si>
  <si>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</si>
  <si>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</si>
  <si>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</si>
  <si>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</si>
  <si>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</si>
  <si>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</si>
  <si>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</si>
  <si>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</si>
  <si>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</si>
  <si>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</si>
  <si>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</si>
  <si>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</si>
  <si>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</si>
  <si>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</si>
  <si>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</si>
  <si>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</si>
  <si>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</si>
  <si>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</si>
  <si>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</si>
  <si>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</si>
  <si>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</si>
  <si>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</si>
  <si>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</si>
  <si>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</si>
  <si>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</si>
  <si>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</si>
  <si>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</si>
  <si>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</si>
  <si>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</si>
  <si>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</si>
  <si>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</si>
  <si>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</si>
  <si>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</si>
  <si>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</si>
  <si>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</si>
  <si>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</si>
  <si>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</si>
  <si>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</si>
  <si>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</si>
  <si>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</si>
  <si>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</si>
  <si>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</si>
  <si>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</si>
  <si>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</si>
  <si>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</si>
  <si>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</si>
  <si>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</si>
  <si>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</si>
  <si>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</si>
  <si>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</si>
  <si>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</si>
  <si>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</si>
  <si>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</si>
  <si>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</si>
  <si>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</si>
  <si>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</si>
  <si>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</si>
  <si>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</si>
  <si>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</si>
  <si>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</si>
  <si>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</si>
  <si>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</si>
  <si>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</si>
  <si>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</si>
  <si>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</si>
  <si>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</si>
  <si>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</si>
  <si>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</si>
  <si>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</si>
  <si>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</si>
  <si>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</si>
  <si>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</si>
  <si>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</si>
  <si>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</si>
  <si>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</si>
  <si>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</si>
  <si>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</si>
  <si>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</si>
  <si>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</si>
  <si>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</si>
  <si>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</si>
  <si>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</si>
  <si>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</si>
  <si>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</si>
  <si>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</si>
  <si>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</si>
  <si>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</si>
  <si>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</si>
  <si>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</si>
  <si>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</si>
  <si>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</si>
  <si>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</si>
  <si>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</si>
  <si>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</si>
  <si>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</si>
  <si>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</si>
  <si>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</si>
  <si>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</si>
  <si>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</si>
  <si>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</si>
  <si>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</si>
  <si>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</si>
  <si>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</si>
  <si>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</si>
  <si>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</si>
  <si>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</si>
  <si>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</si>
  <si>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</si>
  <si>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</si>
  <si>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</si>
  <si>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</si>
  <si>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</si>
  <si>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</si>
  <si>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</si>
  <si>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</si>
  <si>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</si>
  <si>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</si>
  <si>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</si>
  <si>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</si>
  <si>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</si>
  <si>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</si>
  <si>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</si>
  <si>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</si>
  <si>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</si>
  <si>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</si>
  <si>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</si>
  <si>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</si>
  <si>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</si>
  <si>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</si>
  <si>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</si>
  <si>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</si>
  <si>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</si>
  <si>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</si>
  <si>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</si>
  <si>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</si>
  <si>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</si>
  <si>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</si>
  <si>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</si>
  <si>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</si>
  <si>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</si>
  <si>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</si>
  <si>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</si>
  <si>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</si>
  <si>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</si>
  <si>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</si>
  <si>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</si>
  <si>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</si>
  <si>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</si>
  <si>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</si>
  <si>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</si>
  <si>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</si>
  <si>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</si>
  <si>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</si>
  <si>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</si>
  <si>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</si>
  <si>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</si>
  <si>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</si>
  <si>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</si>
  <si>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</si>
  <si>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</si>
  <si>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</si>
  <si>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</si>
  <si>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</si>
  <si>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</si>
  <si>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</si>
  <si>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</si>
  <si>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</si>
  <si>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</si>
  <si>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</si>
  <si>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</si>
  <si>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</si>
  <si>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</si>
  <si>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</si>
  <si>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</si>
  <si>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</si>
  <si>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</si>
  <si>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</si>
  <si>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</si>
  <si>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</si>
  <si>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</si>
  <si>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</si>
  <si>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</si>
  <si>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</si>
  <si>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</si>
  <si>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</si>
  <si>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</si>
  <si>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</si>
  <si>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</si>
  <si>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</si>
  <si>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</si>
  <si>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</si>
  <si>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</si>
  <si>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</si>
  <si>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</si>
  <si>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</si>
  <si>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</si>
  <si>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</si>
  <si>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</si>
  <si>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</si>
  <si>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</si>
  <si>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</si>
  <si>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</si>
  <si>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</si>
  <si>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</si>
  <si>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</si>
  <si>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</si>
  <si>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</si>
  <si>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</si>
  <si>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</si>
  <si>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</si>
  <si>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</si>
  <si>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</si>
  <si>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</si>
  <si>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</si>
  <si>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</si>
  <si>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</si>
  <si>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</si>
  <si>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</si>
  <si>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</si>
  <si>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</si>
  <si>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</si>
  <si>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</si>
  <si>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</si>
  <si>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</si>
  <si>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</si>
  <si>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</si>
  <si>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</si>
  <si>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</si>
  <si>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</si>
  <si>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</si>
  <si>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</si>
  <si>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</si>
  <si>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</si>
  <si>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</si>
  <si>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</si>
  <si>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</si>
  <si>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</si>
  <si>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</si>
  <si>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</si>
  <si>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</si>
  <si>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</si>
  <si>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</si>
  <si>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</si>
  <si>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</si>
  <si>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</si>
  <si>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</si>
  <si>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</si>
  <si>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</si>
  <si>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</si>
  <si>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</si>
  <si>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</si>
  <si>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</si>
  <si>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</si>
  <si>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</si>
  <si>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</si>
  <si>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</si>
  <si>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</si>
  <si>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</si>
  <si>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</si>
  <si>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</si>
  <si>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</si>
  <si>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</si>
  <si>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</si>
  <si>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</si>
  <si>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</si>
  <si>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</si>
  <si>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</si>
  <si>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</si>
  <si>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</si>
  <si>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</si>
  <si>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</si>
  <si>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</si>
  <si>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</si>
  <si>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</si>
  <si>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</si>
  <si>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05105950</t>
  </si>
  <si>
    <t>Ruisseau de la Nevère</t>
  </si>
  <si>
    <t>Le Ruisseau de la Nevère à Cassaigne</t>
  </si>
  <si>
    <t>Cassaigne</t>
  </si>
  <si>
    <t>32075</t>
  </si>
  <si>
    <t>RCA</t>
  </si>
  <si>
    <t>05105950*2021*06*17</t>
  </si>
  <si>
    <t>JR</t>
  </si>
  <si>
    <t>TP14</t>
  </si>
  <si>
    <t/>
  </si>
  <si>
    <t>M</t>
  </si>
  <si>
    <t>D</t>
  </si>
  <si>
    <t xml:space="preserve">PhA </t>
  </si>
  <si>
    <t>PhB</t>
  </si>
  <si>
    <t>PhC</t>
  </si>
  <si>
    <t>Rhyacophilastricto-sensu</t>
  </si>
  <si>
    <t>Baetislatosensu</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</si>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</sst>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0" fontId="43" fillId="10" borderId="61" xfId="0" applyFont="1" applyFill="1" applyBorder="1"/>
    <xf numFmtId="0" fontId="43" fillId="10" borderId="62" xfId="0" applyFont="1" applyFill="1" applyBorder="1"/>
    <xf numFmtId="0" fontId="43" fillId="10" borderId="62" xfId="0" applyFont="1" applyFill="1" applyBorder="1" applyAlignment="1">
      <alignment wrapText="1"/>
    </xf>
    <xf numFmtId="0" fontId="43" fillId="10" borderId="63" xfId="0" applyFont="1" applyFill="1" applyBorder="1"/>
    <xf numFmtId="0" fontId="0" fillId="11" borderId="61" xfId="0" applyFont="1" applyFill="1" applyBorder="1"/>
    <xf numFmtId="0" fontId="0" fillId="11" borderId="62" xfId="0" applyFont="1" applyFill="1" applyBorder="1"/>
    <xf numFmtId="0" fontId="44" fillId="11" borderId="62" xfId="0" applyFont="1" applyFill="1" applyBorder="1"/>
    <xf numFmtId="49" fontId="0" fillId="11" borderId="62" xfId="0" applyNumberFormat="1" applyFont="1" applyFill="1" applyBorder="1"/>
    <xf numFmtId="14" fontId="0" fillId="11" borderId="62" xfId="0" applyNumberFormat="1" applyFont="1" applyFill="1" applyBorder="1"/>
    <xf numFmtId="0" fontId="0" fillId="11" borderId="62" xfId="0" applyFont="1" applyFill="1" applyBorder="1" applyAlignment="1">
      <alignment wrapText="1"/>
    </xf>
    <xf numFmtId="0" fontId="45" fillId="11"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1" borderId="63" xfId="0" applyFont="1" applyFill="1" applyBorder="1" applyAlignment="1">
      <alignment wrapText="1"/>
    </xf>
    <xf numFmtId="0" fontId="14" fillId="12" borderId="14" xfId="21" applyFont="1" applyFill="1" applyBorder="1" applyAlignment="1" applyProtection="1">
      <alignment horizontal="center" vertical="center" wrapText="1"/>
      <protection locked="0"/>
    </xf>
    <xf numFmtId="14" fontId="14" fillId="12" borderId="14" xfId="21" applyNumberFormat="1" applyFont="1" applyFill="1" applyBorder="1" applyAlignment="1" applyProtection="1">
      <alignment horizontal="center" vertical="center" wrapText="1"/>
      <protection locked="0"/>
    </xf>
    <xf numFmtId="49" fontId="14" fillId="12" borderId="13" xfId="21" applyNumberFormat="1" applyFont="1" applyFill="1" applyBorder="1" applyAlignment="1" applyProtection="1">
      <alignment horizontal="center" vertical="center" wrapText="1"/>
      <protection locked="0"/>
    </xf>
    <xf numFmtId="0" fontId="14" fillId="12" borderId="13" xfId="21" applyFont="1" applyFill="1" applyBorder="1" applyAlignment="1" applyProtection="1">
      <alignment horizontal="center" vertical="center" wrapText="1"/>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F97" sqref="F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4"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485288</v>
      </c>
      <c r="L23" s="93">
        <v>6315760</v>
      </c>
      <c r="M23" s="93">
        <v>485255</v>
      </c>
      <c r="N23" s="93">
        <v>6315850</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5"/>
      <c r="I24" s="235"/>
      <c r="J24" s="235"/>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5"/>
      <c r="I25" s="235"/>
      <c r="J25" s="235"/>
      <c r="M25" s="95"/>
      <c r="N25" s="96"/>
      <c r="O25" s="96"/>
      <c r="P25" s="96"/>
      <c r="Q25" s="96"/>
      <c r="R25" s="96"/>
      <c r="S25" s="96"/>
      <c r="T25" s="97"/>
      <c r="U25" s="97"/>
      <c r="V25" s="97"/>
    </row>
    <row r="26" spans="1:22" s="94" customFormat="1" ht="14.25">
      <c r="A26" s="274"/>
      <c r="B26" s="274" t="s">
        <v>17715</v>
      </c>
      <c r="C26" s="274"/>
      <c r="D26" s="275">
        <v>44364</v>
      </c>
      <c r="E26" s="276" t="s">
        <v>17708</v>
      </c>
      <c r="F26" s="274" t="s">
        <v>17716</v>
      </c>
      <c r="G26" s="277" t="s">
        <v>17717</v>
      </c>
      <c r="H26" s="64"/>
      <c r="I26" s="64"/>
      <c r="J26" s="64"/>
      <c r="M26" s="95"/>
      <c r="N26" s="96"/>
      <c r="O26" s="96"/>
      <c r="P26" s="96"/>
      <c r="Q26" s="96"/>
      <c r="R26" s="96"/>
      <c r="S26" s="96"/>
      <c r="T26" s="97"/>
      <c r="U26" s="97"/>
      <c r="V26" s="97"/>
    </row>
    <row r="27" spans="1:22" s="94" customFormat="1" ht="14.25">
      <c r="A27" s="236"/>
      <c r="B27" s="236"/>
      <c r="C27" s="236"/>
      <c r="D27" s="237"/>
      <c r="E27" s="236"/>
      <c r="F27" s="236"/>
      <c r="G27" s="236"/>
      <c r="H27" s="235"/>
      <c r="I27" s="235"/>
      <c r="J27" s="235"/>
      <c r="M27" s="95"/>
      <c r="N27" s="96"/>
      <c r="O27" s="96"/>
      <c r="P27" s="96"/>
      <c r="Q27" s="96"/>
      <c r="R27" s="96"/>
      <c r="S27" s="96"/>
      <c r="T27" s="97"/>
      <c r="U27" s="97"/>
      <c r="V27" s="97"/>
    </row>
    <row r="28" spans="1:22" s="94" customFormat="1" ht="15" thickBot="1">
      <c r="A28" s="235"/>
      <c r="B28" s="235"/>
      <c r="C28" s="235"/>
      <c r="D28" s="238"/>
      <c r="E28" s="235"/>
      <c r="F28" s="235"/>
      <c r="G28" s="235"/>
      <c r="H28" s="235"/>
      <c r="I28" s="235"/>
      <c r="J28" s="235"/>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49" t="s">
        <v>38</v>
      </c>
      <c r="C31" s="9"/>
      <c r="D31" s="9"/>
      <c r="E31" s="20"/>
      <c r="H31" s="17"/>
      <c r="I31" s="22"/>
      <c r="J31" s="23"/>
      <c r="K31" s="2"/>
      <c r="L31" s="2"/>
      <c r="M31" s="2"/>
      <c r="P31" s="1"/>
      <c r="T31" s="66"/>
      <c r="U31" s="65"/>
    </row>
    <row r="32" spans="1:22" ht="13.5" customHeight="1" thickBot="1">
      <c r="A32" s="10" t="s">
        <v>14</v>
      </c>
      <c r="B32" s="245" t="s">
        <v>15</v>
      </c>
      <c r="C32" s="6"/>
      <c r="D32" s="6"/>
      <c r="E32" s="21"/>
      <c r="F32" s="19"/>
      <c r="H32" s="224" t="s">
        <v>43</v>
      </c>
      <c r="I32" s="243"/>
      <c r="J32" s="243"/>
      <c r="K32" s="225"/>
      <c r="L32" s="244"/>
      <c r="T32" s="66"/>
      <c r="U32" s="65"/>
      <c r="V32" s="65"/>
    </row>
    <row r="33" spans="1:21" ht="15">
      <c r="A33" s="10" t="s">
        <v>127</v>
      </c>
      <c r="B33" s="245" t="s">
        <v>128</v>
      </c>
      <c r="C33" s="6"/>
      <c r="D33" s="6"/>
      <c r="E33" s="21"/>
      <c r="G33" s="22"/>
      <c r="H33" s="23"/>
      <c r="I33" s="2"/>
      <c r="J33" s="2"/>
      <c r="T33" s="66"/>
      <c r="U33" s="65"/>
    </row>
    <row r="34" spans="1:20" ht="15">
      <c r="A34" s="10" t="s">
        <v>39</v>
      </c>
      <c r="B34" s="245"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2"/>
      <c r="B37" s="83"/>
      <c r="C37" s="252"/>
      <c r="D37" s="252"/>
      <c r="E37" s="251"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05105950</v>
      </c>
      <c r="B39" s="98" t="str">
        <f>C23</f>
        <v>Ruisseau de la Nevère</v>
      </c>
      <c r="C39" s="98" t="str">
        <f>D23</f>
        <v>Le Ruisseau de la Nevère à Cassaigne</v>
      </c>
      <c r="D39" s="99">
        <f>D26</f>
        <v>44364</v>
      </c>
      <c r="E39" s="14">
        <v>2.4</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0</v>
      </c>
      <c r="I41" s="69" t="s">
        <v>17718</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57</v>
      </c>
      <c r="I43" s="69" t="s">
        <v>17720</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20</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49" t="s">
        <v>67</v>
      </c>
      <c r="C55" s="9"/>
      <c r="D55" s="9"/>
      <c r="E55" s="9"/>
      <c r="F55" s="20"/>
      <c r="G55" s="4"/>
      <c r="J55" s="42"/>
      <c r="T55" s="31"/>
    </row>
    <row r="56" spans="1:20" ht="15">
      <c r="A56" s="10" t="s">
        <v>68</v>
      </c>
      <c r="B56" s="245" t="s">
        <v>67</v>
      </c>
      <c r="C56" s="6"/>
      <c r="D56" s="6"/>
      <c r="E56" s="6"/>
      <c r="F56" s="21"/>
      <c r="G56" s="4"/>
      <c r="H56" s="68" t="s">
        <v>5</v>
      </c>
      <c r="J56" s="42"/>
      <c r="T56" s="31"/>
    </row>
    <row r="57" spans="1:20" ht="15">
      <c r="A57" s="10" t="s">
        <v>137</v>
      </c>
      <c r="B57" s="245" t="s">
        <v>69</v>
      </c>
      <c r="C57" s="6"/>
      <c r="D57" s="6"/>
      <c r="E57" s="6"/>
      <c r="F57" s="21"/>
      <c r="G57" s="4"/>
      <c r="H57" s="43" t="s">
        <v>70</v>
      </c>
      <c r="I57" s="43" t="s">
        <v>51</v>
      </c>
      <c r="J57" s="43" t="s">
        <v>71</v>
      </c>
      <c r="T57" s="31"/>
    </row>
    <row r="58" spans="1:20" ht="15">
      <c r="A58" s="10" t="s">
        <v>72</v>
      </c>
      <c r="B58" s="245" t="s">
        <v>73</v>
      </c>
      <c r="C58" s="6"/>
      <c r="D58" s="6"/>
      <c r="E58" s="6"/>
      <c r="F58" s="21"/>
      <c r="G58" s="4"/>
      <c r="H58" s="44" t="s">
        <v>74</v>
      </c>
      <c r="I58" s="44" t="s">
        <v>13</v>
      </c>
      <c r="J58" s="44" t="s">
        <v>75</v>
      </c>
      <c r="T58" s="31"/>
    </row>
    <row r="59" spans="1:20" ht="15">
      <c r="A59" s="10" t="s">
        <v>76</v>
      </c>
      <c r="B59" s="245" t="s">
        <v>77</v>
      </c>
      <c r="C59" s="6"/>
      <c r="D59" s="6"/>
      <c r="E59" s="6"/>
      <c r="F59" s="21"/>
      <c r="G59" s="4"/>
      <c r="H59" s="45" t="s">
        <v>78</v>
      </c>
      <c r="I59" s="45" t="s">
        <v>4</v>
      </c>
      <c r="J59" s="45" t="s">
        <v>79</v>
      </c>
      <c r="T59" s="31"/>
    </row>
    <row r="60" spans="1:20" ht="15">
      <c r="A60" s="10" t="s">
        <v>80</v>
      </c>
      <c r="B60" s="245" t="s">
        <v>81</v>
      </c>
      <c r="C60" s="6"/>
      <c r="D60" s="6"/>
      <c r="E60" s="6"/>
      <c r="F60" s="21"/>
      <c r="G60" s="4"/>
      <c r="H60" s="45" t="s">
        <v>82</v>
      </c>
      <c r="I60" s="45" t="s">
        <v>7</v>
      </c>
      <c r="J60" s="45" t="s">
        <v>83</v>
      </c>
      <c r="T60" s="31"/>
    </row>
    <row r="61" spans="1:20" ht="15">
      <c r="A61" s="10" t="s">
        <v>84</v>
      </c>
      <c r="B61" s="245" t="s">
        <v>85</v>
      </c>
      <c r="C61" s="6"/>
      <c r="D61" s="6"/>
      <c r="E61" s="6"/>
      <c r="F61" s="21"/>
      <c r="G61" s="46"/>
      <c r="H61" s="47" t="s">
        <v>86</v>
      </c>
      <c r="I61" s="47" t="s">
        <v>10</v>
      </c>
      <c r="J61" s="47" t="s">
        <v>87</v>
      </c>
      <c r="O61" s="17"/>
      <c r="P61" s="17"/>
      <c r="Q61" s="17"/>
      <c r="R61" s="17"/>
      <c r="S61" s="17"/>
      <c r="T61" s="17"/>
    </row>
    <row r="62" spans="1:20" ht="15">
      <c r="A62" s="11" t="s">
        <v>88</v>
      </c>
      <c r="B62" s="247" t="s">
        <v>89</v>
      </c>
      <c r="C62" s="48"/>
      <c r="D62" s="48"/>
      <c r="E62" s="12"/>
      <c r="F62" s="25"/>
      <c r="G62" s="46"/>
      <c r="H62" s="17"/>
      <c r="T62" s="31"/>
    </row>
    <row r="63" spans="5:20" ht="15">
      <c r="E63" s="49"/>
      <c r="F63" s="16"/>
      <c r="H63" s="17"/>
      <c r="T63" s="31"/>
    </row>
    <row r="64" spans="1:20" ht="15">
      <c r="A64" s="253"/>
      <c r="B64" s="253"/>
      <c r="C64" s="253"/>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05105950</v>
      </c>
      <c r="B66" s="100">
        <f>D26</f>
        <v>44364</v>
      </c>
      <c r="C66" s="74" t="s">
        <v>91</v>
      </c>
      <c r="D66" s="69" t="s">
        <v>12</v>
      </c>
      <c r="E66" s="69" t="s">
        <v>4</v>
      </c>
      <c r="F66" s="69" t="s">
        <v>17721</v>
      </c>
      <c r="G66" s="69"/>
      <c r="H66" s="69"/>
      <c r="I66" s="69"/>
      <c r="J66" s="69"/>
      <c r="K66" s="69"/>
      <c r="T66" s="31"/>
    </row>
    <row r="67" spans="1:20" ht="15">
      <c r="A67" s="50" t="str">
        <f>+A$66</f>
        <v>05105950</v>
      </c>
      <c r="B67" s="51">
        <f>+B$66</f>
        <v>44364</v>
      </c>
      <c r="C67" s="74" t="s">
        <v>92</v>
      </c>
      <c r="D67" s="69" t="s">
        <v>17</v>
      </c>
      <c r="E67" s="69" t="s">
        <v>4</v>
      </c>
      <c r="F67" s="69" t="s">
        <v>17721</v>
      </c>
      <c r="G67" s="35"/>
      <c r="H67" s="69"/>
      <c r="I67" s="69"/>
      <c r="J67" s="35"/>
      <c r="K67" s="69"/>
      <c r="T67" s="31"/>
    </row>
    <row r="68" spans="1:20" ht="15">
      <c r="A68" s="50" t="str">
        <f aca="true" t="shared" si="0" ref="A68:B77">+A$66</f>
        <v>05105950</v>
      </c>
      <c r="B68" s="51">
        <f t="shared" si="0"/>
        <v>44364</v>
      </c>
      <c r="C68" s="74" t="s">
        <v>93</v>
      </c>
      <c r="D68" s="69" t="s">
        <v>20</v>
      </c>
      <c r="E68" s="69" t="s">
        <v>4</v>
      </c>
      <c r="F68" s="69" t="s">
        <v>17721</v>
      </c>
      <c r="G68" s="35"/>
      <c r="H68" s="69"/>
      <c r="I68" s="69"/>
      <c r="J68" s="35"/>
      <c r="K68" s="69"/>
      <c r="T68" s="31"/>
    </row>
    <row r="69" spans="1:20" ht="15">
      <c r="A69" s="50" t="str">
        <f t="shared" si="0"/>
        <v>05105950</v>
      </c>
      <c r="B69" s="51">
        <f t="shared" si="0"/>
        <v>44364</v>
      </c>
      <c r="C69" s="74" t="s">
        <v>94</v>
      </c>
      <c r="D69" s="69" t="s">
        <v>23</v>
      </c>
      <c r="E69" s="69" t="s">
        <v>13</v>
      </c>
      <c r="F69" s="69" t="s">
        <v>17721</v>
      </c>
      <c r="G69" s="35"/>
      <c r="H69" s="69"/>
      <c r="I69" s="69"/>
      <c r="J69" s="35"/>
      <c r="K69" s="69"/>
      <c r="T69" s="31"/>
    </row>
    <row r="70" spans="1:20" ht="15">
      <c r="A70" s="50" t="str">
        <f t="shared" si="0"/>
        <v>05105950</v>
      </c>
      <c r="B70" s="51">
        <f t="shared" si="0"/>
        <v>44364</v>
      </c>
      <c r="C70" s="74" t="s">
        <v>95</v>
      </c>
      <c r="D70" s="69" t="s">
        <v>16</v>
      </c>
      <c r="E70" s="69" t="s">
        <v>4</v>
      </c>
      <c r="F70" s="69" t="s">
        <v>17722</v>
      </c>
      <c r="G70" s="35"/>
      <c r="H70" s="69"/>
      <c r="I70" s="69"/>
      <c r="J70" s="35"/>
      <c r="K70" s="69"/>
      <c r="T70" s="31"/>
    </row>
    <row r="71" spans="1:20" ht="15">
      <c r="A71" s="50" t="str">
        <f t="shared" si="0"/>
        <v>05105950</v>
      </c>
      <c r="B71" s="51">
        <f t="shared" si="0"/>
        <v>44364</v>
      </c>
      <c r="C71" s="74" t="s">
        <v>96</v>
      </c>
      <c r="D71" s="69" t="s">
        <v>25</v>
      </c>
      <c r="E71" s="69" t="s">
        <v>13</v>
      </c>
      <c r="F71" s="69" t="s">
        <v>17722</v>
      </c>
      <c r="G71" s="35"/>
      <c r="H71" s="69"/>
      <c r="I71" s="69"/>
      <c r="J71" s="35"/>
      <c r="K71" s="69"/>
      <c r="T71" s="31"/>
    </row>
    <row r="72" spans="1:20" ht="15">
      <c r="A72" s="50" t="str">
        <f t="shared" si="0"/>
        <v>05105950</v>
      </c>
      <c r="B72" s="51">
        <f t="shared" si="0"/>
        <v>44364</v>
      </c>
      <c r="C72" s="74" t="s">
        <v>97</v>
      </c>
      <c r="D72" s="69" t="s">
        <v>31</v>
      </c>
      <c r="E72" s="69" t="s">
        <v>4</v>
      </c>
      <c r="F72" s="69" t="s">
        <v>17722</v>
      </c>
      <c r="G72" s="35"/>
      <c r="H72" s="69"/>
      <c r="I72" s="69"/>
      <c r="J72" s="35"/>
      <c r="K72" s="69"/>
      <c r="T72" s="31"/>
    </row>
    <row r="73" spans="1:20" ht="15">
      <c r="A73" s="50" t="str">
        <f t="shared" si="0"/>
        <v>05105950</v>
      </c>
      <c r="B73" s="51">
        <f t="shared" si="0"/>
        <v>44364</v>
      </c>
      <c r="C73" s="74" t="s">
        <v>98</v>
      </c>
      <c r="D73" s="69" t="s">
        <v>16</v>
      </c>
      <c r="E73" s="69" t="s">
        <v>7</v>
      </c>
      <c r="F73" s="69" t="s">
        <v>17722</v>
      </c>
      <c r="G73" s="35"/>
      <c r="H73" s="69"/>
      <c r="I73" s="69"/>
      <c r="J73" s="35"/>
      <c r="K73" s="69"/>
      <c r="T73" s="31"/>
    </row>
    <row r="74" spans="1:20" ht="15">
      <c r="A74" s="50" t="str">
        <f t="shared" si="0"/>
        <v>05105950</v>
      </c>
      <c r="B74" s="51">
        <f t="shared" si="0"/>
        <v>44364</v>
      </c>
      <c r="C74" s="74" t="s">
        <v>99</v>
      </c>
      <c r="D74" s="69" t="s">
        <v>16</v>
      </c>
      <c r="E74" s="69" t="s">
        <v>13</v>
      </c>
      <c r="F74" s="69" t="s">
        <v>17723</v>
      </c>
      <c r="G74" s="35"/>
      <c r="H74" s="69"/>
      <c r="I74" s="69"/>
      <c r="J74" s="35"/>
      <c r="K74" s="69"/>
      <c r="T74" s="31"/>
    </row>
    <row r="75" spans="1:20" ht="15">
      <c r="A75" s="50" t="str">
        <f t="shared" si="0"/>
        <v>05105950</v>
      </c>
      <c r="B75" s="51">
        <f t="shared" si="0"/>
        <v>44364</v>
      </c>
      <c r="C75" s="74" t="s">
        <v>100</v>
      </c>
      <c r="D75" s="69" t="s">
        <v>16</v>
      </c>
      <c r="E75" s="69" t="s">
        <v>4</v>
      </c>
      <c r="F75" s="69" t="s">
        <v>17723</v>
      </c>
      <c r="G75" s="35"/>
      <c r="H75" s="69"/>
      <c r="I75" s="69"/>
      <c r="J75" s="35"/>
      <c r="K75" s="69"/>
      <c r="T75" s="31"/>
    </row>
    <row r="76" spans="1:20" ht="15">
      <c r="A76" s="50" t="str">
        <f t="shared" si="0"/>
        <v>05105950</v>
      </c>
      <c r="B76" s="51">
        <f t="shared" si="0"/>
        <v>44364</v>
      </c>
      <c r="C76" s="74" t="s">
        <v>101</v>
      </c>
      <c r="D76" s="69" t="s">
        <v>16</v>
      </c>
      <c r="E76" s="69" t="s">
        <v>7</v>
      </c>
      <c r="F76" s="69" t="s">
        <v>17723</v>
      </c>
      <c r="G76" s="35"/>
      <c r="H76" s="69"/>
      <c r="I76" s="69"/>
      <c r="J76" s="35"/>
      <c r="K76" s="69"/>
      <c r="T76" s="31"/>
    </row>
    <row r="77" spans="1:20" ht="15">
      <c r="A77" s="50" t="str">
        <f t="shared" si="0"/>
        <v>05105950</v>
      </c>
      <c r="B77" s="51">
        <f t="shared" si="0"/>
        <v>44364</v>
      </c>
      <c r="C77" s="74" t="s">
        <v>102</v>
      </c>
      <c r="D77" s="69" t="s">
        <v>31</v>
      </c>
      <c r="E77" s="69" t="s">
        <v>7</v>
      </c>
      <c r="F77" s="69" t="s">
        <v>17723</v>
      </c>
      <c r="G77" s="35"/>
      <c r="H77" s="69"/>
      <c r="I77" s="69"/>
      <c r="J77" s="35"/>
      <c r="K77" s="69"/>
      <c r="T77" s="31"/>
    </row>
    <row r="78" spans="1:20" s="85" customFormat="1" ht="15.75" thickBot="1">
      <c r="A78" s="81"/>
      <c r="B78" s="82"/>
      <c r="C78" s="83"/>
      <c r="D78" s="239"/>
      <c r="E78" s="239"/>
      <c r="F78" s="239"/>
      <c r="G78" s="240"/>
      <c r="H78" s="240"/>
      <c r="I78" s="240"/>
      <c r="J78" s="240"/>
      <c r="K78" s="240"/>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49" t="s">
        <v>104</v>
      </c>
      <c r="C82" s="52"/>
      <c r="D82" s="250"/>
      <c r="E82" s="3"/>
      <c r="F82" s="2"/>
      <c r="G82" s="53"/>
      <c r="H82" s="2"/>
      <c r="I82" s="2"/>
      <c r="T82" s="31"/>
    </row>
    <row r="83" spans="1:20" ht="15">
      <c r="A83" s="79" t="s">
        <v>139</v>
      </c>
      <c r="B83" s="5" t="s">
        <v>105</v>
      </c>
      <c r="C83" s="54"/>
      <c r="D83" s="246"/>
      <c r="E83" s="3"/>
      <c r="F83" s="18"/>
      <c r="G83" s="53"/>
      <c r="H83" s="2"/>
      <c r="I83" s="2"/>
      <c r="T83" s="31"/>
    </row>
    <row r="84" spans="1:20" ht="15">
      <c r="A84" s="80" t="s">
        <v>140</v>
      </c>
      <c r="B84" s="247" t="s">
        <v>106</v>
      </c>
      <c r="C84" s="48"/>
      <c r="D84" s="248"/>
      <c r="E84" s="3"/>
      <c r="F84" s="18"/>
      <c r="G84" s="53"/>
      <c r="H84" s="2"/>
      <c r="I84" s="2"/>
      <c r="T84" s="31"/>
    </row>
    <row r="85" spans="1:20" ht="15">
      <c r="A85" s="2"/>
      <c r="B85" s="2"/>
      <c r="C85" s="2"/>
      <c r="D85" s="2"/>
      <c r="E85" s="2"/>
      <c r="F85" s="18"/>
      <c r="G85" s="2"/>
      <c r="H85" s="2"/>
      <c r="I85" s="2"/>
      <c r="T85" s="31"/>
    </row>
    <row r="86" spans="1:20" ht="43.5" customHeight="1">
      <c r="A86" s="253"/>
      <c r="B86" s="253"/>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1" t="str">
        <f>B23</f>
        <v>05105950</v>
      </c>
      <c r="B88" s="242">
        <f>D26</f>
        <v>44364</v>
      </c>
      <c r="C88" s="35" t="s">
        <v>2309</v>
      </c>
      <c r="D88" s="90">
        <v>286</v>
      </c>
      <c r="E88" s="35">
        <v>1</v>
      </c>
      <c r="F88" s="35">
        <v>0</v>
      </c>
      <c r="G88" s="35">
        <v>0</v>
      </c>
      <c r="H88" s="35"/>
      <c r="I88" s="35"/>
      <c r="J88" s="35"/>
      <c r="K88" s="35"/>
      <c r="L88" s="35"/>
      <c r="M88" s="35"/>
      <c r="N88" s="35"/>
      <c r="O88" s="35"/>
      <c r="P88" s="35"/>
      <c r="Q88" s="35"/>
      <c r="R88" s="35"/>
      <c r="S88" s="35"/>
      <c r="T88" s="31"/>
    </row>
    <row r="89" spans="1:20" ht="15">
      <c r="A89" s="50" t="str">
        <f>+A$88</f>
        <v>05105950</v>
      </c>
      <c r="B89" s="51">
        <f>+B$88</f>
        <v>44364</v>
      </c>
      <c r="C89" s="35" t="s">
        <v>1732</v>
      </c>
      <c r="D89" s="90">
        <v>287</v>
      </c>
      <c r="E89" s="35">
        <v>2</v>
      </c>
      <c r="F89" s="35">
        <v>3</v>
      </c>
      <c r="G89" s="35">
        <v>1</v>
      </c>
      <c r="H89" s="35"/>
      <c r="I89" s="35"/>
      <c r="J89" s="35"/>
      <c r="K89" s="35"/>
      <c r="L89" s="35"/>
      <c r="M89" s="35"/>
      <c r="N89" s="35"/>
      <c r="O89" s="35"/>
      <c r="P89" s="35"/>
      <c r="Q89" s="35"/>
      <c r="R89" s="35"/>
      <c r="S89" s="35"/>
      <c r="T89" s="31"/>
    </row>
    <row r="90" spans="1:20" ht="15">
      <c r="A90" s="50" t="str">
        <f aca="true" t="shared" si="1" ref="A90:B121">+A$88</f>
        <v>05105950</v>
      </c>
      <c r="B90" s="51">
        <f t="shared" si="1"/>
        <v>44364</v>
      </c>
      <c r="C90" s="35" t="s">
        <v>2315</v>
      </c>
      <c r="D90" s="90">
        <v>212</v>
      </c>
      <c r="E90" s="35">
        <v>4</v>
      </c>
      <c r="F90" s="35">
        <v>49</v>
      </c>
      <c r="G90" s="35">
        <v>282</v>
      </c>
      <c r="H90" s="35"/>
      <c r="I90" s="35"/>
      <c r="J90" s="35"/>
      <c r="K90" s="35"/>
      <c r="L90" s="35"/>
      <c r="M90" s="35"/>
      <c r="N90" s="35"/>
      <c r="O90" s="35"/>
      <c r="P90" s="35"/>
      <c r="Q90" s="35"/>
      <c r="R90" s="35"/>
      <c r="S90" s="35"/>
      <c r="T90" s="31"/>
    </row>
    <row r="91" spans="1:20" ht="15">
      <c r="A91" s="50" t="str">
        <f t="shared" si="1"/>
        <v>05105950</v>
      </c>
      <c r="B91" s="51">
        <f t="shared" si="1"/>
        <v>44364</v>
      </c>
      <c r="C91" s="35" t="s">
        <v>11947</v>
      </c>
      <c r="D91" s="90">
        <v>3163</v>
      </c>
      <c r="E91" s="35">
        <v>2</v>
      </c>
      <c r="F91" s="35">
        <v>0</v>
      </c>
      <c r="G91" s="35">
        <v>0</v>
      </c>
      <c r="H91" s="35"/>
      <c r="I91" s="35"/>
      <c r="J91" s="35"/>
      <c r="K91" s="35"/>
      <c r="L91" s="35"/>
      <c r="M91" s="35"/>
      <c r="N91" s="35"/>
      <c r="O91" s="35"/>
      <c r="P91" s="35"/>
      <c r="Q91" s="35"/>
      <c r="R91" s="35"/>
      <c r="S91" s="35"/>
      <c r="T91" s="31"/>
    </row>
    <row r="92" spans="1:20" ht="15">
      <c r="A92" s="50" t="str">
        <f t="shared" si="1"/>
        <v>05105950</v>
      </c>
      <c r="B92" s="51">
        <f t="shared" si="1"/>
        <v>44364</v>
      </c>
      <c r="C92" s="35" t="s">
        <v>17724</v>
      </c>
      <c r="D92" s="90">
        <v>183</v>
      </c>
      <c r="E92" s="35">
        <v>0</v>
      </c>
      <c r="F92" s="35">
        <v>1</v>
      </c>
      <c r="G92" s="35">
        <v>0</v>
      </c>
      <c r="H92" s="35"/>
      <c r="I92" s="35"/>
      <c r="J92" s="35"/>
      <c r="K92" s="35"/>
      <c r="L92" s="35"/>
      <c r="M92" s="35"/>
      <c r="N92" s="35"/>
      <c r="O92" s="35"/>
      <c r="P92" s="35"/>
      <c r="Q92" s="35"/>
      <c r="R92" s="35"/>
      <c r="S92" s="35"/>
      <c r="T92" s="31"/>
    </row>
    <row r="93" spans="1:20" ht="15">
      <c r="A93" s="50" t="str">
        <f t="shared" si="1"/>
        <v>05105950</v>
      </c>
      <c r="B93" s="51">
        <f t="shared" si="1"/>
        <v>44364</v>
      </c>
      <c r="C93" s="35" t="s">
        <v>2304</v>
      </c>
      <c r="D93" s="90">
        <v>321</v>
      </c>
      <c r="E93" s="35">
        <v>1</v>
      </c>
      <c r="F93" s="35">
        <v>0</v>
      </c>
      <c r="G93" s="35">
        <v>0</v>
      </c>
      <c r="H93" s="35"/>
      <c r="I93" s="35"/>
      <c r="J93" s="35"/>
      <c r="K93" s="35"/>
      <c r="L93" s="35"/>
      <c r="M93" s="35"/>
      <c r="N93" s="35"/>
      <c r="O93" s="35"/>
      <c r="P93" s="35"/>
      <c r="Q93" s="35"/>
      <c r="R93" s="35"/>
      <c r="S93" s="35"/>
      <c r="T93" s="31"/>
    </row>
    <row r="94" spans="1:20" ht="15">
      <c r="A94" s="50" t="str">
        <f t="shared" si="1"/>
        <v>05105950</v>
      </c>
      <c r="B94" s="51">
        <f t="shared" si="1"/>
        <v>44364</v>
      </c>
      <c r="C94" s="35" t="s">
        <v>2226</v>
      </c>
      <c r="D94" s="90">
        <v>322</v>
      </c>
      <c r="E94" s="35">
        <v>0</v>
      </c>
      <c r="F94" s="35">
        <v>0</v>
      </c>
      <c r="G94" s="35">
        <v>1</v>
      </c>
      <c r="H94" s="35"/>
      <c r="I94" s="35"/>
      <c r="J94" s="35"/>
      <c r="K94" s="35"/>
      <c r="L94" s="35"/>
      <c r="M94" s="35"/>
      <c r="N94" s="35"/>
      <c r="O94" s="35"/>
      <c r="P94" s="35"/>
      <c r="Q94" s="35"/>
      <c r="R94" s="35"/>
      <c r="S94" s="35"/>
      <c r="T94" s="31"/>
    </row>
    <row r="95" spans="1:20" ht="15">
      <c r="A95" s="50" t="str">
        <f t="shared" si="1"/>
        <v>05105950</v>
      </c>
      <c r="B95" s="51">
        <f t="shared" si="1"/>
        <v>44364</v>
      </c>
      <c r="C95" s="35" t="s">
        <v>17725</v>
      </c>
      <c r="D95" s="90">
        <v>9794</v>
      </c>
      <c r="E95" s="35">
        <v>3</v>
      </c>
      <c r="F95" s="35">
        <v>47</v>
      </c>
      <c r="G95" s="35">
        <v>61</v>
      </c>
      <c r="H95" s="35"/>
      <c r="I95" s="35"/>
      <c r="J95" s="35"/>
      <c r="K95" s="35"/>
      <c r="L95" s="35"/>
      <c r="M95" s="35"/>
      <c r="N95" s="35"/>
      <c r="O95" s="35"/>
      <c r="P95" s="35"/>
      <c r="Q95" s="35"/>
      <c r="R95" s="35"/>
      <c r="S95" s="35"/>
      <c r="T95" s="31"/>
    </row>
    <row r="96" spans="1:20" ht="15">
      <c r="A96" s="50" t="str">
        <f t="shared" si="1"/>
        <v>05105950</v>
      </c>
      <c r="B96" s="51">
        <f t="shared" si="1"/>
        <v>44364</v>
      </c>
      <c r="C96" s="35" t="s">
        <v>2081</v>
      </c>
      <c r="D96" s="90">
        <v>390</v>
      </c>
      <c r="E96" s="35">
        <v>0</v>
      </c>
      <c r="F96" s="35">
        <v>1</v>
      </c>
      <c r="G96" s="35">
        <v>0</v>
      </c>
      <c r="H96" s="35"/>
      <c r="I96" s="35"/>
      <c r="J96" s="35"/>
      <c r="K96" s="35"/>
      <c r="L96" s="35"/>
      <c r="M96" s="35"/>
      <c r="N96" s="35"/>
      <c r="O96" s="35"/>
      <c r="P96" s="35"/>
      <c r="Q96" s="35"/>
      <c r="R96" s="35"/>
      <c r="S96" s="35"/>
      <c r="T96" s="31"/>
    </row>
    <row r="97" spans="1:20" ht="15">
      <c r="A97" s="50" t="str">
        <f t="shared" si="1"/>
        <v>05105950</v>
      </c>
      <c r="B97" s="51">
        <f t="shared" si="1"/>
        <v>44364</v>
      </c>
      <c r="C97" s="35" t="s">
        <v>4834</v>
      </c>
      <c r="D97" s="90">
        <v>502</v>
      </c>
      <c r="E97" s="35">
        <v>14</v>
      </c>
      <c r="F97" s="35">
        <v>9</v>
      </c>
      <c r="G97" s="35">
        <v>14</v>
      </c>
      <c r="H97" s="35"/>
      <c r="I97" s="35"/>
      <c r="J97" s="35"/>
      <c r="K97" s="35"/>
      <c r="L97" s="35"/>
      <c r="M97" s="35"/>
      <c r="N97" s="35"/>
      <c r="O97" s="35"/>
      <c r="P97" s="35"/>
      <c r="Q97" s="35"/>
      <c r="R97" s="35"/>
      <c r="S97" s="35"/>
      <c r="T97" s="31"/>
    </row>
    <row r="98" spans="1:20" ht="15">
      <c r="A98" s="50" t="str">
        <f t="shared" si="1"/>
        <v>05105950</v>
      </c>
      <c r="B98" s="51">
        <f t="shared" si="1"/>
        <v>44364</v>
      </c>
      <c r="C98" s="35" t="s">
        <v>4786</v>
      </c>
      <c r="D98" s="90">
        <v>734</v>
      </c>
      <c r="E98" s="35">
        <v>36</v>
      </c>
      <c r="F98" s="35">
        <v>2</v>
      </c>
      <c r="G98" s="35">
        <v>3</v>
      </c>
      <c r="H98" s="35"/>
      <c r="I98" s="35"/>
      <c r="J98" s="35"/>
      <c r="K98" s="35"/>
      <c r="L98" s="35"/>
      <c r="M98" s="35"/>
      <c r="N98" s="35"/>
      <c r="O98" s="35"/>
      <c r="P98" s="35"/>
      <c r="Q98" s="35"/>
      <c r="R98" s="35"/>
      <c r="S98" s="35"/>
      <c r="T98" s="31"/>
    </row>
    <row r="99" spans="1:20" ht="15">
      <c r="A99" s="50" t="str">
        <f t="shared" si="1"/>
        <v>05105950</v>
      </c>
      <c r="B99" s="51">
        <f t="shared" si="1"/>
        <v>44364</v>
      </c>
      <c r="C99" s="35" t="s">
        <v>1968</v>
      </c>
      <c r="D99" s="90">
        <v>728</v>
      </c>
      <c r="E99" s="35">
        <v>0</v>
      </c>
      <c r="F99" s="35">
        <v>1</v>
      </c>
      <c r="G99" s="35">
        <v>0</v>
      </c>
      <c r="H99" s="35"/>
      <c r="I99" s="35"/>
      <c r="J99" s="35"/>
      <c r="K99" s="35"/>
      <c r="L99" s="35"/>
      <c r="M99" s="35"/>
      <c r="N99" s="35"/>
      <c r="O99" s="35"/>
      <c r="P99" s="35"/>
      <c r="Q99" s="35"/>
      <c r="R99" s="35"/>
      <c r="S99" s="35"/>
      <c r="T99" s="31"/>
    </row>
    <row r="100" spans="1:20" ht="15">
      <c r="A100" s="50" t="str">
        <f t="shared" si="1"/>
        <v>05105950</v>
      </c>
      <c r="B100" s="51">
        <f t="shared" si="1"/>
        <v>44364</v>
      </c>
      <c r="C100" s="35" t="s">
        <v>1692</v>
      </c>
      <c r="D100" s="90">
        <v>618</v>
      </c>
      <c r="E100" s="35">
        <v>57</v>
      </c>
      <c r="F100" s="35">
        <v>136</v>
      </c>
      <c r="G100" s="35">
        <v>272</v>
      </c>
      <c r="H100" s="35"/>
      <c r="I100" s="35"/>
      <c r="J100" s="35"/>
      <c r="K100" s="35"/>
      <c r="L100" s="35"/>
      <c r="M100" s="35"/>
      <c r="N100" s="35"/>
      <c r="O100" s="35"/>
      <c r="P100" s="35"/>
      <c r="Q100" s="35"/>
      <c r="R100" s="35"/>
      <c r="S100" s="35"/>
      <c r="T100" s="31"/>
    </row>
    <row r="101" spans="1:20" ht="15">
      <c r="A101" s="50" t="str">
        <f t="shared" si="1"/>
        <v>05105950</v>
      </c>
      <c r="B101" s="51">
        <f t="shared" si="1"/>
        <v>44364</v>
      </c>
      <c r="C101" s="35" t="s">
        <v>1717</v>
      </c>
      <c r="D101" s="90">
        <v>619</v>
      </c>
      <c r="E101" s="35">
        <v>0</v>
      </c>
      <c r="F101" s="35">
        <v>1</v>
      </c>
      <c r="G101" s="35">
        <v>0</v>
      </c>
      <c r="H101" s="35"/>
      <c r="I101" s="35"/>
      <c r="J101" s="35"/>
      <c r="K101" s="35"/>
      <c r="L101" s="35"/>
      <c r="M101" s="35"/>
      <c r="N101" s="35"/>
      <c r="O101" s="35"/>
      <c r="P101" s="35"/>
      <c r="Q101" s="35"/>
      <c r="R101" s="35"/>
      <c r="S101" s="35"/>
      <c r="T101" s="31"/>
    </row>
    <row r="102" spans="1:20" ht="15">
      <c r="A102" s="50" t="str">
        <f t="shared" si="1"/>
        <v>05105950</v>
      </c>
      <c r="B102" s="51">
        <f t="shared" si="1"/>
        <v>44364</v>
      </c>
      <c r="C102" s="35" t="s">
        <v>1854</v>
      </c>
      <c r="D102" s="90">
        <v>623</v>
      </c>
      <c r="E102" s="35">
        <v>1</v>
      </c>
      <c r="F102" s="35">
        <v>28</v>
      </c>
      <c r="G102" s="35">
        <v>26</v>
      </c>
      <c r="H102" s="35"/>
      <c r="I102" s="35"/>
      <c r="J102" s="35"/>
      <c r="K102" s="35"/>
      <c r="L102" s="35"/>
      <c r="M102" s="35"/>
      <c r="N102" s="35"/>
      <c r="O102" s="35"/>
      <c r="P102" s="35"/>
      <c r="Q102" s="35"/>
      <c r="R102" s="35"/>
      <c r="S102" s="35"/>
      <c r="T102" s="31"/>
    </row>
    <row r="103" spans="1:20" ht="15">
      <c r="A103" s="50" t="str">
        <f t="shared" si="1"/>
        <v>05105950</v>
      </c>
      <c r="B103" s="51">
        <f t="shared" si="1"/>
        <v>44364</v>
      </c>
      <c r="C103" s="35" t="s">
        <v>2038</v>
      </c>
      <c r="D103" s="90">
        <v>625</v>
      </c>
      <c r="E103" s="35">
        <v>1</v>
      </c>
      <c r="F103" s="35">
        <v>0</v>
      </c>
      <c r="G103" s="35">
        <v>0</v>
      </c>
      <c r="H103" s="35"/>
      <c r="I103" s="35"/>
      <c r="J103" s="35"/>
      <c r="K103" s="35"/>
      <c r="L103" s="35"/>
      <c r="M103" s="35"/>
      <c r="N103" s="35"/>
      <c r="O103" s="35"/>
      <c r="P103" s="35"/>
      <c r="Q103" s="35"/>
      <c r="R103" s="35"/>
      <c r="S103" s="35"/>
      <c r="T103" s="31"/>
    </row>
    <row r="104" spans="1:20" ht="15">
      <c r="A104" s="50" t="str">
        <f t="shared" si="1"/>
        <v>05105950</v>
      </c>
      <c r="B104" s="51">
        <f t="shared" si="1"/>
        <v>44364</v>
      </c>
      <c r="C104" s="35" t="s">
        <v>1780</v>
      </c>
      <c r="D104" s="90">
        <v>604</v>
      </c>
      <c r="E104" s="35">
        <v>4</v>
      </c>
      <c r="F104" s="35">
        <v>2</v>
      </c>
      <c r="G104" s="35">
        <v>0</v>
      </c>
      <c r="H104" s="35"/>
      <c r="I104" s="35"/>
      <c r="J104" s="35"/>
      <c r="K104" s="35"/>
      <c r="L104" s="35"/>
      <c r="M104" s="35"/>
      <c r="N104" s="35"/>
      <c r="O104" s="35"/>
      <c r="P104" s="35"/>
      <c r="Q104" s="35"/>
      <c r="R104" s="35"/>
      <c r="S104" s="35"/>
      <c r="T104" s="31"/>
    </row>
    <row r="105" spans="1:20" ht="15">
      <c r="A105" s="50" t="str">
        <f t="shared" si="1"/>
        <v>05105950</v>
      </c>
      <c r="B105" s="51">
        <f t="shared" si="1"/>
        <v>44364</v>
      </c>
      <c r="C105" s="35" t="s">
        <v>1798</v>
      </c>
      <c r="D105" s="90">
        <v>608</v>
      </c>
      <c r="E105" s="35">
        <v>1</v>
      </c>
      <c r="F105" s="35">
        <v>4</v>
      </c>
      <c r="G105" s="35">
        <v>4</v>
      </c>
      <c r="H105" s="35"/>
      <c r="I105" s="35"/>
      <c r="J105" s="35"/>
      <c r="K105" s="35"/>
      <c r="L105" s="35"/>
      <c r="M105" s="35"/>
      <c r="N105" s="35"/>
      <c r="O105" s="35"/>
      <c r="P105" s="35"/>
      <c r="Q105" s="35"/>
      <c r="R105" s="35"/>
      <c r="S105" s="35"/>
      <c r="T105" s="31"/>
    </row>
    <row r="106" spans="1:20" ht="15">
      <c r="A106" s="50" t="str">
        <f t="shared" si="1"/>
        <v>05105950</v>
      </c>
      <c r="B106" s="51">
        <f t="shared" si="1"/>
        <v>44364</v>
      </c>
      <c r="C106" s="35" t="s">
        <v>1632</v>
      </c>
      <c r="D106" s="90">
        <v>635</v>
      </c>
      <c r="E106" s="35">
        <v>0</v>
      </c>
      <c r="F106" s="35">
        <v>0</v>
      </c>
      <c r="G106" s="35">
        <v>1</v>
      </c>
      <c r="H106" s="35"/>
      <c r="I106" s="35"/>
      <c r="J106" s="35"/>
      <c r="K106" s="35"/>
      <c r="L106" s="35"/>
      <c r="M106" s="35"/>
      <c r="N106" s="35"/>
      <c r="O106" s="35"/>
      <c r="P106" s="35"/>
      <c r="Q106" s="35"/>
      <c r="R106" s="35"/>
      <c r="S106" s="35"/>
      <c r="T106" s="31"/>
    </row>
    <row r="107" spans="1:20" ht="15">
      <c r="A107" s="50" t="str">
        <f t="shared" si="1"/>
        <v>05105950</v>
      </c>
      <c r="B107" s="51">
        <f t="shared" si="1"/>
        <v>44364</v>
      </c>
      <c r="C107" s="35" t="s">
        <v>1776</v>
      </c>
      <c r="D107" s="90">
        <v>636</v>
      </c>
      <c r="E107" s="35">
        <v>3</v>
      </c>
      <c r="F107" s="35">
        <v>0</v>
      </c>
      <c r="G107" s="35">
        <v>0</v>
      </c>
      <c r="H107" s="35"/>
      <c r="I107" s="35"/>
      <c r="J107" s="35"/>
      <c r="K107" s="35"/>
      <c r="L107" s="35"/>
      <c r="M107" s="35"/>
      <c r="N107" s="35"/>
      <c r="O107" s="35"/>
      <c r="P107" s="35"/>
      <c r="Q107" s="35"/>
      <c r="R107" s="35"/>
      <c r="S107" s="35"/>
      <c r="T107" s="31"/>
    </row>
    <row r="108" spans="1:20" ht="15">
      <c r="A108" s="50" t="str">
        <f t="shared" si="1"/>
        <v>05105950</v>
      </c>
      <c r="B108" s="51">
        <f t="shared" si="1"/>
        <v>44364</v>
      </c>
      <c r="C108" s="35" t="s">
        <v>4986</v>
      </c>
      <c r="D108" s="90">
        <v>819</v>
      </c>
      <c r="E108" s="35">
        <v>0</v>
      </c>
      <c r="F108" s="35">
        <v>1</v>
      </c>
      <c r="G108" s="35">
        <v>0</v>
      </c>
      <c r="H108" s="35"/>
      <c r="I108" s="35"/>
      <c r="J108" s="35"/>
      <c r="K108" s="35"/>
      <c r="L108" s="35"/>
      <c r="M108" s="35"/>
      <c r="N108" s="35"/>
      <c r="O108" s="35"/>
      <c r="P108" s="35"/>
      <c r="Q108" s="35"/>
      <c r="R108" s="35"/>
      <c r="S108" s="35"/>
      <c r="T108" s="31"/>
    </row>
    <row r="109" spans="1:20" ht="15">
      <c r="A109" s="50" t="str">
        <f t="shared" si="1"/>
        <v>05105950</v>
      </c>
      <c r="B109" s="51">
        <f t="shared" si="1"/>
        <v>44364</v>
      </c>
      <c r="C109" s="35" t="s">
        <v>4988</v>
      </c>
      <c r="D109" s="90">
        <v>807</v>
      </c>
      <c r="E109" s="35">
        <v>5</v>
      </c>
      <c r="F109" s="35">
        <v>7</v>
      </c>
      <c r="G109" s="35">
        <v>17</v>
      </c>
      <c r="H109" s="35"/>
      <c r="I109" s="35"/>
      <c r="J109" s="35"/>
      <c r="K109" s="35"/>
      <c r="L109" s="35"/>
      <c r="M109" s="35"/>
      <c r="N109" s="35"/>
      <c r="O109" s="35"/>
      <c r="P109" s="35"/>
      <c r="Q109" s="35"/>
      <c r="R109" s="35"/>
      <c r="S109" s="35"/>
      <c r="T109" s="31"/>
    </row>
    <row r="110" spans="1:20" ht="15">
      <c r="A110" s="50" t="str">
        <f t="shared" si="1"/>
        <v>05105950</v>
      </c>
      <c r="B110" s="51">
        <f t="shared" si="1"/>
        <v>44364</v>
      </c>
      <c r="C110" s="35" t="s">
        <v>4996</v>
      </c>
      <c r="D110" s="90">
        <v>793</v>
      </c>
      <c r="E110" s="35">
        <v>6</v>
      </c>
      <c r="F110" s="35">
        <v>5</v>
      </c>
      <c r="G110" s="35">
        <v>0</v>
      </c>
      <c r="H110" s="35"/>
      <c r="I110" s="35"/>
      <c r="J110" s="35"/>
      <c r="K110" s="35"/>
      <c r="L110" s="35"/>
      <c r="M110" s="35"/>
      <c r="N110" s="35"/>
      <c r="O110" s="35"/>
      <c r="P110" s="35"/>
      <c r="Q110" s="35"/>
      <c r="R110" s="35"/>
      <c r="S110" s="35"/>
      <c r="T110" s="31"/>
    </row>
    <row r="111" spans="1:20" ht="15">
      <c r="A111" s="50" t="str">
        <f t="shared" si="1"/>
        <v>05105950</v>
      </c>
      <c r="B111" s="51">
        <f t="shared" si="1"/>
        <v>44364</v>
      </c>
      <c r="C111" s="35" t="s">
        <v>4997</v>
      </c>
      <c r="D111" s="90">
        <v>783</v>
      </c>
      <c r="E111" s="35">
        <v>0</v>
      </c>
      <c r="F111" s="35">
        <v>3</v>
      </c>
      <c r="G111" s="35">
        <v>0</v>
      </c>
      <c r="H111" s="35"/>
      <c r="I111" s="35"/>
      <c r="J111" s="35"/>
      <c r="K111" s="35"/>
      <c r="L111" s="35"/>
      <c r="M111" s="35"/>
      <c r="N111" s="35"/>
      <c r="O111" s="35"/>
      <c r="P111" s="35"/>
      <c r="Q111" s="35"/>
      <c r="R111" s="35"/>
      <c r="S111" s="35"/>
      <c r="T111" s="31"/>
    </row>
    <row r="112" spans="1:20" ht="15">
      <c r="A112" s="50" t="str">
        <f t="shared" si="1"/>
        <v>05105950</v>
      </c>
      <c r="B112" s="51">
        <f t="shared" si="1"/>
        <v>44364</v>
      </c>
      <c r="C112" s="35" t="s">
        <v>1625</v>
      </c>
      <c r="D112" s="90">
        <v>650</v>
      </c>
      <c r="E112" s="35">
        <v>1</v>
      </c>
      <c r="F112" s="35">
        <v>0</v>
      </c>
      <c r="G112" s="35">
        <v>0</v>
      </c>
      <c r="H112" s="35"/>
      <c r="I112" s="35"/>
      <c r="J112" s="35"/>
      <c r="K112" s="35"/>
      <c r="L112" s="35"/>
      <c r="M112" s="35"/>
      <c r="N112" s="35"/>
      <c r="O112" s="35"/>
      <c r="P112" s="35"/>
      <c r="Q112" s="35"/>
      <c r="R112" s="35"/>
      <c r="S112" s="35"/>
      <c r="T112" s="31"/>
    </row>
    <row r="113" spans="1:20" ht="15">
      <c r="A113" s="50" t="str">
        <f t="shared" si="1"/>
        <v>05105950</v>
      </c>
      <c r="B113" s="51">
        <f t="shared" si="1"/>
        <v>44364</v>
      </c>
      <c r="C113" s="35" t="s">
        <v>4961</v>
      </c>
      <c r="D113" s="90">
        <v>888</v>
      </c>
      <c r="E113" s="35">
        <v>2112</v>
      </c>
      <c r="F113" s="35">
        <v>2041</v>
      </c>
      <c r="G113" s="35">
        <v>1648</v>
      </c>
      <c r="H113" s="35"/>
      <c r="I113" s="35"/>
      <c r="J113" s="35"/>
      <c r="K113" s="35"/>
      <c r="L113" s="35"/>
      <c r="M113" s="35"/>
      <c r="N113" s="35"/>
      <c r="O113" s="35"/>
      <c r="P113" s="35"/>
      <c r="Q113" s="35"/>
      <c r="R113" s="35"/>
      <c r="S113" s="35"/>
      <c r="T113" s="31"/>
    </row>
    <row r="114" spans="1:20" ht="15">
      <c r="A114" s="50" t="str">
        <f t="shared" si="1"/>
        <v>05105950</v>
      </c>
      <c r="B114" s="51">
        <f t="shared" si="1"/>
        <v>44364</v>
      </c>
      <c r="C114" s="35" t="s">
        <v>4960</v>
      </c>
      <c r="D114" s="90">
        <v>892</v>
      </c>
      <c r="E114" s="35">
        <v>1120</v>
      </c>
      <c r="F114" s="35">
        <v>91</v>
      </c>
      <c r="G114" s="35">
        <v>33</v>
      </c>
      <c r="H114" s="35"/>
      <c r="I114" s="35"/>
      <c r="J114" s="35"/>
      <c r="K114" s="35"/>
      <c r="L114" s="35"/>
      <c r="M114" s="35"/>
      <c r="N114" s="35"/>
      <c r="O114" s="35"/>
      <c r="P114" s="35"/>
      <c r="Q114" s="35"/>
      <c r="R114" s="35"/>
      <c r="S114" s="35"/>
      <c r="T114" s="31"/>
    </row>
    <row r="115" spans="1:20" ht="15">
      <c r="A115" s="50" t="str">
        <f t="shared" si="1"/>
        <v>05105950</v>
      </c>
      <c r="B115" s="51">
        <f t="shared" si="1"/>
        <v>44364</v>
      </c>
      <c r="C115" s="35" t="s">
        <v>4965</v>
      </c>
      <c r="D115" s="90">
        <v>880</v>
      </c>
      <c r="E115" s="35">
        <v>4</v>
      </c>
      <c r="F115" s="35">
        <v>0</v>
      </c>
      <c r="G115" s="35">
        <v>0</v>
      </c>
      <c r="H115" s="35"/>
      <c r="I115" s="35"/>
      <c r="J115" s="35"/>
      <c r="K115" s="35"/>
      <c r="L115" s="35"/>
      <c r="M115" s="35"/>
      <c r="N115" s="35"/>
      <c r="O115" s="35"/>
      <c r="P115" s="35"/>
      <c r="Q115" s="35"/>
      <c r="R115" s="35"/>
      <c r="S115" s="35"/>
      <c r="T115" s="31"/>
    </row>
    <row r="116" spans="1:20" ht="15">
      <c r="A116" s="50" t="str">
        <f t="shared" si="1"/>
        <v>05105950</v>
      </c>
      <c r="B116" s="51">
        <f t="shared" si="1"/>
        <v>44364</v>
      </c>
      <c r="C116" s="35" t="s">
        <v>5010</v>
      </c>
      <c r="D116" s="90">
        <v>2027</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05105950</v>
      </c>
      <c r="B117" s="51">
        <f t="shared" si="1"/>
        <v>44364</v>
      </c>
      <c r="C117" s="35" t="s">
        <v>4529</v>
      </c>
      <c r="D117" s="90">
        <v>1042</v>
      </c>
      <c r="E117" s="35">
        <v>5</v>
      </c>
      <c r="F117" s="35">
        <v>1</v>
      </c>
      <c r="G117" s="35">
        <v>1</v>
      </c>
      <c r="H117" s="35"/>
      <c r="I117" s="35"/>
      <c r="J117" s="35"/>
      <c r="K117" s="35"/>
      <c r="L117" s="35"/>
      <c r="M117" s="35"/>
      <c r="N117" s="35"/>
      <c r="O117" s="35"/>
      <c r="P117" s="35"/>
      <c r="Q117" s="35"/>
      <c r="R117" s="35"/>
      <c r="S117" s="35"/>
      <c r="T117" s="31"/>
    </row>
    <row r="118" spans="1:20" ht="15" customHeight="1">
      <c r="A118" s="50" t="str">
        <f t="shared" si="1"/>
        <v>05105950</v>
      </c>
      <c r="B118" s="51">
        <f t="shared" si="1"/>
        <v>44364</v>
      </c>
      <c r="C118" s="35" t="s">
        <v>4869</v>
      </c>
      <c r="D118" s="90">
        <v>1043</v>
      </c>
      <c r="E118" s="35">
        <v>1</v>
      </c>
      <c r="F118" s="35">
        <v>1</v>
      </c>
      <c r="G118" s="35">
        <v>0</v>
      </c>
      <c r="H118" s="35"/>
      <c r="I118" s="35"/>
      <c r="J118" s="35"/>
      <c r="K118" s="35"/>
      <c r="L118" s="35"/>
      <c r="M118" s="35"/>
      <c r="N118" s="35"/>
      <c r="O118" s="35"/>
      <c r="P118" s="35"/>
      <c r="Q118" s="35"/>
      <c r="R118" s="35"/>
      <c r="S118" s="35"/>
      <c r="T118" s="31"/>
    </row>
    <row r="119" spans="1:20" ht="15">
      <c r="A119" s="50" t="str">
        <f t="shared" si="1"/>
        <v>05105950</v>
      </c>
      <c r="B119" s="51">
        <f t="shared" si="1"/>
        <v>44364</v>
      </c>
      <c r="C119" s="35" t="s">
        <v>4908</v>
      </c>
      <c r="D119" s="90">
        <v>978</v>
      </c>
      <c r="E119" s="35">
        <v>1652</v>
      </c>
      <c r="F119" s="35">
        <v>978</v>
      </c>
      <c r="G119" s="35">
        <v>1334</v>
      </c>
      <c r="H119" s="35"/>
      <c r="I119" s="35"/>
      <c r="J119" s="35"/>
      <c r="K119" s="35"/>
      <c r="L119" s="35"/>
      <c r="M119" s="35"/>
      <c r="N119" s="35"/>
      <c r="O119" s="35"/>
      <c r="P119" s="35"/>
      <c r="Q119" s="35"/>
      <c r="R119" s="35"/>
      <c r="S119" s="35"/>
      <c r="T119" s="31"/>
    </row>
    <row r="120" spans="1:20" ht="15">
      <c r="A120" s="50" t="str">
        <f t="shared" si="1"/>
        <v>05105950</v>
      </c>
      <c r="B120" s="51">
        <f t="shared" si="1"/>
        <v>44364</v>
      </c>
      <c r="C120" s="35" t="s">
        <v>4955</v>
      </c>
      <c r="D120" s="90">
        <v>908</v>
      </c>
      <c r="E120" s="35">
        <v>1</v>
      </c>
      <c r="F120" s="35">
        <v>0</v>
      </c>
      <c r="G120" s="35">
        <v>0</v>
      </c>
      <c r="H120" s="35"/>
      <c r="I120" s="35"/>
      <c r="J120" s="35"/>
      <c r="K120" s="35"/>
      <c r="L120" s="35"/>
      <c r="M120" s="35"/>
      <c r="N120" s="35"/>
      <c r="O120" s="35"/>
      <c r="P120" s="35"/>
      <c r="Q120" s="35"/>
      <c r="R120" s="35"/>
      <c r="S120" s="35"/>
      <c r="T120" s="31"/>
    </row>
    <row r="121" spans="1:20" ht="15">
      <c r="A121" s="50" t="str">
        <f t="shared" si="1"/>
        <v>05105950</v>
      </c>
      <c r="B121" s="51">
        <f t="shared" si="1"/>
        <v>44364</v>
      </c>
      <c r="C121" s="35" t="s">
        <v>17726</v>
      </c>
      <c r="D121" s="90">
        <v>933</v>
      </c>
      <c r="E121" s="35">
        <v>0</v>
      </c>
      <c r="F121" s="35">
        <v>6</v>
      </c>
      <c r="G121" s="35">
        <v>43</v>
      </c>
      <c r="H121" s="35"/>
      <c r="I121" s="35"/>
      <c r="J121" s="35"/>
      <c r="K121" s="35"/>
      <c r="L121" s="35"/>
      <c r="M121" s="35"/>
      <c r="N121" s="35"/>
      <c r="O121" s="35"/>
      <c r="P121" s="35"/>
      <c r="Q121" s="35"/>
      <c r="R121" s="35"/>
      <c r="S121" s="35"/>
      <c r="T121" s="31"/>
    </row>
    <row r="122" spans="1:20" ht="15">
      <c r="A122" s="50" t="str">
        <f aca="true" t="shared" si="2" ref="A122:B153">+A$88</f>
        <v>05105950</v>
      </c>
      <c r="B122" s="51">
        <f t="shared" si="2"/>
        <v>44364</v>
      </c>
      <c r="C122" s="35" t="s">
        <v>17727</v>
      </c>
      <c r="D122" s="90">
        <v>906</v>
      </c>
      <c r="E122" s="35">
        <v>0</v>
      </c>
      <c r="F122" s="35">
        <v>4</v>
      </c>
      <c r="G122" s="35">
        <v>2</v>
      </c>
      <c r="H122" s="35"/>
      <c r="I122" s="35"/>
      <c r="J122" s="35"/>
      <c r="K122" s="35"/>
      <c r="L122" s="35"/>
      <c r="M122" s="35"/>
      <c r="N122" s="35"/>
      <c r="O122" s="35"/>
      <c r="P122" s="35"/>
      <c r="Q122" s="35"/>
      <c r="R122" s="35"/>
      <c r="S122" s="35"/>
      <c r="T122" s="31"/>
    </row>
    <row r="123" spans="1:20" ht="15">
      <c r="A123" s="50" t="str">
        <f t="shared" si="2"/>
        <v>05105950</v>
      </c>
      <c r="B123" s="51">
        <f t="shared" si="2"/>
        <v>44364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05105950</v>
      </c>
      <c r="B124" s="51">
        <f t="shared" si="2"/>
        <v>44364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05105950</v>
      </c>
      <c r="B125" s="51">
        <f t="shared" si="2"/>
        <v>44364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05105950</v>
      </c>
      <c r="B126" s="51">
        <f t="shared" si="2"/>
        <v>44364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05105950</v>
      </c>
      <c r="B127" s="51">
        <f t="shared" si="2"/>
        <v>44364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05105950</v>
      </c>
      <c r="B128" s="51">
        <f t="shared" si="2"/>
        <v>44364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05105950</v>
      </c>
      <c r="B129" s="51">
        <f t="shared" si="2"/>
        <v>44364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05105950</v>
      </c>
      <c r="B130" s="51">
        <f t="shared" si="2"/>
        <v>44364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05105950</v>
      </c>
      <c r="B131" s="51">
        <f t="shared" si="2"/>
        <v>44364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05105950</v>
      </c>
      <c r="B132" s="51">
        <f t="shared" si="2"/>
        <v>44364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05105950</v>
      </c>
      <c r="B133" s="51">
        <f t="shared" si="2"/>
        <v>44364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05105950</v>
      </c>
      <c r="B134" s="51">
        <f t="shared" si="2"/>
        <v>44364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05105950</v>
      </c>
      <c r="B135" s="51">
        <f t="shared" si="2"/>
        <v>44364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05105950</v>
      </c>
      <c r="B136" s="51">
        <f t="shared" si="2"/>
        <v>44364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05105950</v>
      </c>
      <c r="B137" s="51">
        <f t="shared" si="2"/>
        <v>44364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05105950</v>
      </c>
      <c r="B138" s="51">
        <f t="shared" si="2"/>
        <v>44364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05105950</v>
      </c>
      <c r="B139" s="51">
        <f t="shared" si="2"/>
        <v>44364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05105950</v>
      </c>
      <c r="B140" s="51">
        <f t="shared" si="2"/>
        <v>44364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05105950</v>
      </c>
      <c r="B141" s="51">
        <f t="shared" si="2"/>
        <v>44364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05105950</v>
      </c>
      <c r="B142" s="51">
        <f t="shared" si="2"/>
        <v>44364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05105950</v>
      </c>
      <c r="B143" s="51">
        <f t="shared" si="2"/>
        <v>44364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05105950</v>
      </c>
      <c r="B144" s="51">
        <f t="shared" si="2"/>
        <v>44364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05105950</v>
      </c>
      <c r="B145" s="51">
        <f t="shared" si="2"/>
        <v>44364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05105950</v>
      </c>
      <c r="B146" s="51">
        <f t="shared" si="2"/>
        <v>44364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05105950</v>
      </c>
      <c r="B147" s="51">
        <f t="shared" si="2"/>
        <v>44364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05105950</v>
      </c>
      <c r="B148" s="51">
        <f t="shared" si="2"/>
        <v>44364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05105950</v>
      </c>
      <c r="B149" s="51">
        <f t="shared" si="2"/>
        <v>44364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05105950</v>
      </c>
      <c r="B150" s="51">
        <f t="shared" si="2"/>
        <v>44364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05105950</v>
      </c>
      <c r="B151" s="51">
        <f t="shared" si="2"/>
        <v>44364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05105950</v>
      </c>
      <c r="B152" s="51">
        <f t="shared" si="2"/>
        <v>44364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05105950</v>
      </c>
      <c r="B153" s="51">
        <f t="shared" si="2"/>
        <v>44364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05105950</v>
      </c>
      <c r="B154" s="51">
        <f t="shared" si="3"/>
        <v>44364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05105950</v>
      </c>
      <c r="B155" s="51">
        <f t="shared" si="3"/>
        <v>44364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05105950</v>
      </c>
      <c r="B156" s="51">
        <f t="shared" si="3"/>
        <v>44364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05105950</v>
      </c>
      <c r="B157" s="51">
        <f t="shared" si="3"/>
        <v>44364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05105950</v>
      </c>
      <c r="B158" s="51">
        <f t="shared" si="3"/>
        <v>44364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05105950</v>
      </c>
      <c r="B159" s="51">
        <f t="shared" si="3"/>
        <v>44364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05105950</v>
      </c>
      <c r="B160" s="51">
        <f t="shared" si="3"/>
        <v>44364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05105950</v>
      </c>
      <c r="B161" s="51">
        <f t="shared" si="3"/>
        <v>44364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05105950</v>
      </c>
      <c r="B162" s="51">
        <f t="shared" si="3"/>
        <v>44364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05105950</v>
      </c>
      <c r="B163" s="51">
        <f t="shared" si="3"/>
        <v>44364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05105950</v>
      </c>
      <c r="B164" s="51">
        <f t="shared" si="3"/>
        <v>44364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05105950</v>
      </c>
      <c r="B165" s="51">
        <f t="shared" si="3"/>
        <v>44364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05105950</v>
      </c>
      <c r="B166" s="51">
        <f t="shared" si="3"/>
        <v>44364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05105950</v>
      </c>
      <c r="B167" s="51">
        <f t="shared" si="3"/>
        <v>44364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05105950</v>
      </c>
      <c r="B168" s="51">
        <f t="shared" si="3"/>
        <v>44364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05105950</v>
      </c>
      <c r="B169" s="51">
        <f t="shared" si="3"/>
        <v>44364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05105950</v>
      </c>
      <c r="B170" s="51">
        <f t="shared" si="3"/>
        <v>44364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05105950</v>
      </c>
      <c r="B171" s="51">
        <f t="shared" si="3"/>
        <v>44364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05105950</v>
      </c>
      <c r="B172" s="51">
        <f t="shared" si="3"/>
        <v>44364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05105950</v>
      </c>
      <c r="B173" s="51">
        <f t="shared" si="3"/>
        <v>44364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05105950</v>
      </c>
      <c r="B174" s="51">
        <f t="shared" si="3"/>
        <v>44364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05105950</v>
      </c>
      <c r="B175" s="51">
        <f t="shared" si="3"/>
        <v>44364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05105950</v>
      </c>
      <c r="B176" s="51">
        <f t="shared" si="3"/>
        <v>44364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05105950</v>
      </c>
      <c r="B177" s="51">
        <f t="shared" si="3"/>
        <v>44364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05105950</v>
      </c>
      <c r="B178" s="51">
        <f t="shared" si="3"/>
        <v>44364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05105950</v>
      </c>
      <c r="B179" s="51">
        <f t="shared" si="3"/>
        <v>44364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05105950</v>
      </c>
      <c r="B180" s="51">
        <f t="shared" si="3"/>
        <v>44364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05105950</v>
      </c>
      <c r="B181" s="51">
        <f t="shared" si="3"/>
        <v>44364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05105950</v>
      </c>
      <c r="B182" s="51">
        <f t="shared" si="3"/>
        <v>44364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05105950</v>
      </c>
      <c r="B183" s="51">
        <f t="shared" si="3"/>
        <v>44364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05105950</v>
      </c>
      <c r="B184" s="51">
        <f t="shared" si="3"/>
        <v>44364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05105950</v>
      </c>
      <c r="B185" s="51">
        <f t="shared" si="3"/>
        <v>44364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05105950</v>
      </c>
      <c r="B186" s="51">
        <f t="shared" si="4"/>
        <v>44364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05105950</v>
      </c>
      <c r="B187" s="51">
        <f t="shared" si="4"/>
        <v>44364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05105950</v>
      </c>
      <c r="B188" s="51">
        <f t="shared" si="4"/>
        <v>44364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05105950</v>
      </c>
      <c r="B189" s="51">
        <f t="shared" si="4"/>
        <v>44364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05105950</v>
      </c>
      <c r="B190" s="51">
        <f t="shared" si="4"/>
        <v>44364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05105950</v>
      </c>
      <c r="B191" s="51">
        <f t="shared" si="4"/>
        <v>44364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05105950</v>
      </c>
      <c r="B192" s="51">
        <f t="shared" si="4"/>
        <v>44364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05105950</v>
      </c>
      <c r="B193" s="51">
        <f t="shared" si="4"/>
        <v>44364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05105950</v>
      </c>
      <c r="B194" s="51">
        <f t="shared" si="4"/>
        <v>44364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05105950</v>
      </c>
      <c r="B195" s="51">
        <f t="shared" si="4"/>
        <v>44364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05105950</v>
      </c>
      <c r="B196" s="51">
        <f t="shared" si="4"/>
        <v>44364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05105950</v>
      </c>
      <c r="B197" s="51">
        <f t="shared" si="4"/>
        <v>44364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05105950</v>
      </c>
      <c r="B198" s="51">
        <f t="shared" si="4"/>
        <v>44364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05105950</v>
      </c>
      <c r="B199" s="51">
        <f t="shared" si="4"/>
        <v>44364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05105950</v>
      </c>
      <c r="B200" s="51">
        <f t="shared" si="4"/>
        <v>44364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05105950</v>
      </c>
      <c r="B201" s="51">
        <f t="shared" si="4"/>
        <v>44364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05105950</v>
      </c>
      <c r="B202" s="51">
        <f t="shared" si="4"/>
        <v>44364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05105950</v>
      </c>
      <c r="B203" s="51">
        <f t="shared" si="4"/>
        <v>44364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05105950</v>
      </c>
      <c r="B204" s="51">
        <f t="shared" si="4"/>
        <v>44364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05105950</v>
      </c>
      <c r="B205" s="51">
        <f t="shared" si="4"/>
        <v>44364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05105950</v>
      </c>
      <c r="B206" s="51">
        <f t="shared" si="4"/>
        <v>44364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05105950</v>
      </c>
      <c r="B207" s="51">
        <f t="shared" si="4"/>
        <v>44364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05105950</v>
      </c>
      <c r="B208" s="51">
        <f t="shared" si="4"/>
        <v>44364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05105950</v>
      </c>
      <c r="B209" s="51">
        <f t="shared" si="4"/>
        <v>44364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05105950</v>
      </c>
      <c r="B210" s="51">
        <f t="shared" si="4"/>
        <v>44364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05105950</v>
      </c>
      <c r="B211" s="51">
        <f t="shared" si="4"/>
        <v>44364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05105950</v>
      </c>
      <c r="B212" s="51">
        <f t="shared" si="4"/>
        <v>44364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05105950</v>
      </c>
      <c r="B213" s="51">
        <f t="shared" si="4"/>
        <v>44364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05105950</v>
      </c>
      <c r="B214" s="51">
        <f t="shared" si="4"/>
        <v>44364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05105950</v>
      </c>
      <c r="B215" s="51">
        <f t="shared" si="4"/>
        <v>44364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05105950</v>
      </c>
      <c r="B216" s="51">
        <f t="shared" si="4"/>
        <v>44364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05105950</v>
      </c>
      <c r="B217" s="51">
        <f t="shared" si="4"/>
        <v>44364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05105950</v>
      </c>
      <c r="B218" s="51">
        <f t="shared" si="5"/>
        <v>44364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05105950</v>
      </c>
      <c r="B219" s="51">
        <f t="shared" si="5"/>
        <v>44364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05105950</v>
      </c>
      <c r="B220" s="51">
        <f t="shared" si="5"/>
        <v>44364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05105950</v>
      </c>
      <c r="B221" s="51">
        <f t="shared" si="5"/>
        <v>44364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05105950</v>
      </c>
      <c r="B222" s="51">
        <f t="shared" si="5"/>
        <v>44364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05105950</v>
      </c>
      <c r="B223" s="51">
        <f t="shared" si="5"/>
        <v>44364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05105950</v>
      </c>
      <c r="B224" s="51">
        <f t="shared" si="5"/>
        <v>44364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05105950</v>
      </c>
      <c r="B225" s="51">
        <f t="shared" si="5"/>
        <v>44364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05105950</v>
      </c>
      <c r="B226" s="51">
        <f t="shared" si="5"/>
        <v>44364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05105950</v>
      </c>
      <c r="B227" s="51">
        <f t="shared" si="5"/>
        <v>44364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05105950</v>
      </c>
      <c r="B228" s="51">
        <f t="shared" si="5"/>
        <v>44364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05105950</v>
      </c>
      <c r="B229" s="51">
        <f t="shared" si="5"/>
        <v>44364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05105950</v>
      </c>
      <c r="B230" s="51">
        <f t="shared" si="5"/>
        <v>44364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05105950</v>
      </c>
      <c r="B231" s="51">
        <f t="shared" si="5"/>
        <v>44364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05105950</v>
      </c>
      <c r="B232" s="51">
        <f t="shared" si="5"/>
        <v>44364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05105950</v>
      </c>
      <c r="B233" s="51">
        <f t="shared" si="5"/>
        <v>44364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05105950</v>
      </c>
      <c r="B234" s="51">
        <f t="shared" si="5"/>
        <v>44364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05105950</v>
      </c>
      <c r="B235" s="51">
        <f t="shared" si="5"/>
        <v>44364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05105950</v>
      </c>
      <c r="B236" s="51">
        <f t="shared" si="5"/>
        <v>44364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05105950</v>
      </c>
      <c r="B237" s="51">
        <f t="shared" si="5"/>
        <v>44364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05105950</v>
      </c>
      <c r="B238" s="51">
        <f t="shared" si="5"/>
        <v>44364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05105950</v>
      </c>
      <c r="B239" s="51">
        <f t="shared" si="5"/>
        <v>44364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05105950</v>
      </c>
      <c r="B240" s="51">
        <f t="shared" si="5"/>
        <v>44364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05105950</v>
      </c>
      <c r="B241" s="51">
        <f t="shared" si="5"/>
        <v>44364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05105950</v>
      </c>
      <c r="B242" s="51">
        <f t="shared" si="5"/>
        <v>44364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05105950</v>
      </c>
      <c r="B243" s="51">
        <f t="shared" si="5"/>
        <v>44364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5" t="s">
        <v>17683</v>
      </c>
      <c r="B1" s="256" t="s">
        <v>17684</v>
      </c>
      <c r="C1" s="256" t="s">
        <v>17685</v>
      </c>
      <c r="D1" s="256" t="s">
        <v>17686</v>
      </c>
      <c r="E1" s="256" t="s">
        <v>17687</v>
      </c>
      <c r="F1" s="256" t="s">
        <v>17688</v>
      </c>
      <c r="G1" s="256" t="s">
        <v>17689</v>
      </c>
      <c r="H1" s="257" t="s">
        <v>17690</v>
      </c>
      <c r="I1" s="256" t="s">
        <v>17691</v>
      </c>
      <c r="J1" s="258" t="s">
        <v>17692</v>
      </c>
    </row>
    <row r="2" spans="1:10" ht="15">
      <c r="A2" s="259" t="s">
        <v>17693</v>
      </c>
      <c r="B2" s="260" t="s">
        <v>17694</v>
      </c>
      <c r="C2" s="260" t="s">
        <v>17695</v>
      </c>
      <c r="D2" s="261" t="s">
        <v>17696</v>
      </c>
      <c r="E2" s="260" t="s">
        <v>17697</v>
      </c>
      <c r="F2" s="262" t="s">
        <v>17698</v>
      </c>
      <c r="G2" s="263">
        <v>43010</v>
      </c>
      <c r="H2" s="264" t="s">
        <v>17699</v>
      </c>
      <c r="I2" s="260" t="s">
        <v>17700</v>
      </c>
      <c r="J2" s="265"/>
    </row>
    <row r="3" spans="1:10" ht="62.25" customHeight="1">
      <c r="A3" s="266" t="s">
        <v>17693</v>
      </c>
      <c r="B3" s="267" t="s">
        <v>17694</v>
      </c>
      <c r="C3" s="267" t="s">
        <v>17695</v>
      </c>
      <c r="D3" s="268" t="s">
        <v>17696</v>
      </c>
      <c r="E3" s="267" t="s">
        <v>17697</v>
      </c>
      <c r="F3" s="269" t="s">
        <v>17701</v>
      </c>
      <c r="G3" s="270">
        <v>43033</v>
      </c>
      <c r="H3" s="271" t="s">
        <v>17702</v>
      </c>
      <c r="I3" s="267" t="s">
        <v>17700</v>
      </c>
      <c r="J3" s="272"/>
    </row>
    <row r="4" spans="1:10" ht="61.5" customHeight="1">
      <c r="A4" s="259" t="s">
        <v>17693</v>
      </c>
      <c r="B4" s="260" t="s">
        <v>17694</v>
      </c>
      <c r="C4" s="260" t="s">
        <v>17695</v>
      </c>
      <c r="D4" s="261" t="s">
        <v>17696</v>
      </c>
      <c r="E4" s="260" t="s">
        <v>17697</v>
      </c>
      <c r="F4" s="262" t="s">
        <v>17703</v>
      </c>
      <c r="G4" s="263">
        <v>43059</v>
      </c>
      <c r="H4" s="264" t="s">
        <v>17704</v>
      </c>
      <c r="I4" s="260" t="s">
        <v>17700</v>
      </c>
      <c r="J4" s="273"/>
    </row>
    <row r="5" spans="1:10" ht="36.75" customHeight="1">
      <c r="A5" s="266" t="s">
        <v>17693</v>
      </c>
      <c r="B5" s="267" t="s">
        <v>17694</v>
      </c>
      <c r="C5" s="267" t="s">
        <v>17695</v>
      </c>
      <c r="D5" s="268" t="s">
        <v>17696</v>
      </c>
      <c r="E5" s="267" t="s">
        <v>17697</v>
      </c>
      <c r="F5" s="269" t="s">
        <v>17705</v>
      </c>
      <c r="G5" s="270">
        <v>43423</v>
      </c>
      <c r="H5" s="271" t="s">
        <v>17706</v>
      </c>
      <c r="I5" s="267" t="s">
        <v>17707</v>
      </c>
      <c r="J5" s="27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2022-06-08T14:46:30Z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