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240" yWindow="1260" windowWidth="34040" windowHeight="2036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<sst xmlns="http://schemas.openxmlformats.org/spreadsheetml/2006/main" count="44760" uniqueCount="28094">
  <si>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</si>
  <si>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</si>
  <si>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</si>
  <si>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</si>
  <si>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</si>
  <si>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</si>
  <si>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</si>
  <si>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</si>
  <si>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</si>
  <si>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</si>
  <si>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</si>
  <si>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</si>
  <si>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</si>
  <si>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</si>
  <si>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</si>
  <si>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</si>
  <si>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</si>
  <si>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</si>
  <si>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</si>
  <si>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</si>
  <si>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</si>
  <si>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</si>
  <si>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</si>
  <si>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</si>
  <si>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</si>
  <si>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</si>
  <si>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</si>
  <si>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</si>
  <si>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</si>
  <si>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</si>
  <si>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</si>
  <si>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</si>
  <si>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</si>
  <si>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</si>
  <si>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</si>
  <si>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</si>
  <si>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</si>
  <si>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</si>
  <si>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</si>
  <si>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</si>
  <si>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</si>
  <si>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</si>
  <si>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</si>
  <si>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</si>
  <si>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</si>
  <si>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</si>
  <si>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</si>
  <si>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</si>
  <si>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</si>
  <si>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</si>
  <si>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</si>
  <si>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</si>
  <si>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</si>
  <si>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</si>
  <si>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</si>
  <si>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</si>
  <si>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</si>
  <si>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</si>
  <si>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</si>
  <si>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</si>
  <si>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</si>
  <si>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</si>
  <si>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</si>
  <si>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</si>
  <si>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</si>
  <si>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</si>
  <si>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</si>
  <si>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</si>
  <si>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</si>
  <si>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</si>
  <si>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</si>
  <si>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</si>
  <si>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</si>
  <si>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</si>
  <si>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</si>
  <si>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</si>
  <si>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</si>
  <si>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</si>
  <si>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</si>
  <si>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</si>
  <si>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</si>
  <si>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</si>
  <si>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</si>
  <si>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</si>
  <si>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</si>
  <si>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</si>
  <si>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</si>
  <si>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</si>
  <si>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</si>
  <si>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</si>
  <si>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</si>
  <si>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</si>
  <si>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</si>
  <si>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</si>
  <si>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</si>
  <si>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</si>
  <si>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</si>
  <si>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</si>
  <si>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</si>
  <si>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</si>
  <si>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</si>
  <si>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</si>
  <si>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</si>
  <si>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</si>
  <si>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</si>
  <si>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</si>
  <si>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</si>
  <si>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</si>
  <si>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</si>
  <si>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</si>
  <si>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</si>
  <si>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</si>
  <si>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</si>
  <si>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</si>
  <si>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</si>
  <si>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</si>
  <si>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</si>
  <si>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</si>
  <si>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</si>
  <si>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</si>
  <si>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</si>
  <si>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</si>
  <si>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</si>
  <si>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</si>
  <si>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</si>
  <si>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</si>
  <si>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</si>
  <si>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</si>
  <si>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</si>
  <si>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</si>
  <si>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</si>
  <si>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</si>
  <si>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</si>
  <si>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</si>
  <si>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</si>
  <si>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</si>
  <si>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</si>
  <si>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</si>
  <si>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</si>
  <si>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</si>
  <si>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</si>
  <si>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</si>
  <si>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</si>
  <si>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</si>
  <si>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</si>
  <si>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</si>
  <si>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</si>
  <si>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</si>
  <si>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</si>
  <si>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</si>
  <si>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</si>
  <si>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</si>
  <si>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</si>
  <si>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</si>
  <si>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</si>
  <si>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</si>
  <si>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</si>
  <si>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</si>
  <si>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</si>
  <si>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</si>
  <si>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</si>
  <si>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</si>
  <si>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</si>
  <si>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</si>
  <si>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</si>
  <si>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</si>
  <si>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</si>
  <si>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</si>
  <si>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</si>
  <si>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</si>
  <si>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</si>
  <si>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</si>
  <si>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</si>
  <si>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</si>
  <si>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</si>
  <si>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</si>
  <si>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</si>
  <si>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</si>
  <si>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</si>
  <si>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</si>
  <si>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</si>
  <si>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</si>
  <si>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</si>
  <si>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</si>
  <si>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</si>
  <si>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</si>
  <si>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</si>
  <si>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</si>
  <si>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</si>
  <si>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</si>
  <si>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</si>
  <si>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</si>
  <si>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</si>
  <si>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</si>
  <si>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</si>
  <si>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</si>
  <si>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</si>
  <si>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</si>
  <si>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</si>
  <si>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</si>
  <si>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</si>
  <si>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</si>
  <si>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</si>
  <si>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</si>
  <si>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</si>
  <si>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</si>
  <si>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</si>
  <si>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</si>
  <si>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</si>
  <si>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</si>
  <si>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</si>
  <si>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</si>
  <si>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</si>
  <si>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</si>
  <si>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</si>
  <si>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</si>
  <si>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</si>
  <si>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</si>
  <si>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</si>
  <si>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</si>
  <si>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</si>
  <si>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</si>
  <si>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</si>
  <si>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</si>
  <si>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</si>
  <si>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</si>
  <si>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</si>
  <si>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</si>
  <si>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</si>
  <si>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</si>
  <si>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</si>
  <si>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</si>
  <si>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</si>
  <si>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</si>
  <si>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</si>
  <si>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</si>
  <si>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</si>
  <si>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</si>
  <si>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</si>
  <si>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</si>
  <si>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</si>
  <si>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</si>
  <si>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</si>
  <si>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</si>
  <si>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</si>
  <si>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</si>
  <si>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</si>
  <si>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</si>
  <si>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</si>
  <si>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</si>
  <si>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</si>
  <si>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</si>
  <si>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</si>
  <si>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</si>
  <si>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</si>
  <si>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</si>
  <si>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</si>
  <si>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</si>
  <si>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</si>
  <si>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</si>
  <si>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</si>
  <si>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</si>
  <si>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</si>
  <si>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</si>
  <si>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</si>
  <si>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</si>
  <si>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</si>
  <si>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</si>
  <si>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</si>
  <si>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</si>
  <si>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</si>
  <si>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</si>
  <si>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</si>
  <si>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</si>
  <si>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</si>
  <si>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</si>
  <si>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</si>
  <si>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</si>
  <si>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</si>
  <si>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</si>
  <si>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</si>
  <si>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</si>
  <si>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</si>
  <si>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</si>
  <si>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</si>
  <si>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</si>
  <si>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</si>
  <si>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</si>
  <si>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</si>
  <si>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</si>
  <si>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</si>
  <si>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</si>
  <si>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</si>
  <si>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</si>
  <si>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</si>
  <si>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</si>
  <si>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</si>
  <si>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</si>
  <si>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</si>
  <si>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</si>
  <si>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</si>
  <si>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</si>
  <si>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</si>
  <si>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</si>
  <si>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</si>
  <si>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</si>
  <si>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</si>
  <si>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</si>
  <si>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</si>
  <si>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</si>
  <si>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</si>
  <si>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</si>
  <si>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</si>
  <si>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</si>
  <si>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</si>
  <si>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</si>
  <si>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</si>
  <si>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</si>
  <si>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</si>
  <si>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</si>
  <si>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</si>
  <si>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</si>
  <si>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</si>
  <si>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</si>
  <si>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</si>
  <si>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</si>
  <si>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</si>
  <si>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</si>
  <si>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</si>
  <si>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</si>
  <si>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</si>
  <si>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</si>
  <si>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</si>
  <si>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</si>
  <si>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</si>
  <si>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</si>
  <si>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</si>
  <si>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</si>
  <si>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</si>
  <si>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</si>
  <si>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</si>
  <si>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</si>
  <si>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</si>
  <si>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</si>
  <si>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</si>
  <si>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</si>
  <si>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</si>
  <si>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</si>
  <si>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</si>
  <si>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</si>
  <si>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</si>
  <si>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</si>
  <si>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</si>
  <si>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</si>
  <si>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</si>
  <si>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</si>
  <si>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</si>
  <si>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</si>
  <si>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</si>
  <si>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</si>
  <si>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</si>
  <si>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</si>
  <si>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</si>
  <si>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</si>
  <si>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</si>
  <si>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</si>
  <si>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</si>
  <si>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</si>
  <si>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</si>
  <si>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</si>
  <si>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</si>
  <si>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</si>
  <si>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</si>
  <si>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</si>
  <si>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</si>
  <si>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</si>
  <si>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</si>
  <si>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</si>
  <si>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</si>
  <si>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</si>
  <si>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</si>
  <si>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</si>
  <si>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</si>
  <si>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</si>
  <si>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</si>
  <si>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</si>
  <si>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</si>
  <si>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</si>
  <si>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</si>
  <si>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</si>
  <si>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</si>
  <si>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</si>
  <si>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</si>
  <si>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</si>
  <si>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</si>
  <si>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</si>
  <si>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</si>
  <si>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</si>
  <si>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</si>
  <si>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</si>
  <si>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</si>
  <si>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</si>
  <si>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</si>
  <si>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</si>
  <si>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</si>
  <si>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</si>
  <si>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</si>
  <si>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</si>
  <si>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</si>
  <si>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</si>
  <si>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</si>
  <si>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</si>
  <si>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</si>
  <si>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</si>
  <si>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</si>
  <si>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</si>
  <si>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</si>
  <si>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</si>
  <si>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</si>
  <si>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</si>
  <si>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</si>
  <si>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</si>
  <si>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</si>
  <si>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</si>
  <si>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</si>
  <si>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</si>
  <si>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</si>
  <si>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</si>
  <si>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</si>
  <si>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</si>
  <si>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</si>
  <si>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</si>
  <si>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</si>
  <si>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</si>
  <si>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</si>
  <si>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</si>
  <si>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</si>
  <si>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</si>
  <si>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</si>
  <si>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</si>
  <si>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</si>
  <si>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</si>
  <si>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</si>
  <si>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</si>
  <si>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</si>
  <si>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</si>
  <si>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</si>
  <si>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</si>
  <si>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</si>
  <si>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</si>
  <si>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</si>
  <si>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</si>
  <si>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</si>
  <si>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</si>
  <si>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</si>
  <si>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</si>
  <si>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</si>
  <si>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</si>
  <si>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</si>
  <si>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</si>
  <si>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</si>
  <si>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</si>
  <si>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</si>
  <si>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</si>
  <si>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</si>
  <si>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</si>
  <si>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</si>
  <si>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</si>
  <si>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</si>
  <si>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</si>
  <si>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</si>
  <si>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</si>
  <si>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</si>
  <si>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</si>
  <si>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</si>
  <si>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</si>
  <si>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</si>
  <si>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</si>
  <si>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</si>
  <si>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</si>
  <si>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</si>
  <si>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</si>
  <si>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</si>
  <si>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</si>
  <si>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</si>
  <si>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</si>
  <si>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</si>
  <si>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</si>
  <si>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</si>
  <si>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</si>
  <si>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</si>
  <si>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</si>
  <si>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</si>
  <si>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</si>
  <si>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</si>
  <si>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</si>
  <si>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</si>
  <si>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</si>
  <si>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</si>
  <si>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</si>
  <si>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</si>
  <si>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</si>
  <si>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</si>
  <si>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</si>
  <si>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</si>
  <si>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</si>
  <si>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</si>
  <si>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</si>
  <si>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</si>
  <si>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</si>
  <si>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</si>
  <si>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</si>
  <si>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</si>
  <si>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</si>
  <si>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</si>
  <si>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</si>
  <si>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</si>
  <si>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</si>
  <si>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</si>
  <si>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</si>
  <si>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</si>
  <si>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</si>
  <si>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</si>
  <si>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</si>
  <si>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</si>
  <si>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</si>
  <si>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</si>
  <si>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</si>
  <si>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</si>
  <si>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</si>
  <si>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</si>
  <si>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</si>
  <si>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</si>
  <si>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</si>
  <si>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</si>
  <si>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</si>
  <si>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</si>
  <si>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</si>
  <si>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</si>
  <si>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</si>
  <si>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</si>
  <si>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</si>
  <si>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</si>
  <si>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</si>
  <si>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</si>
  <si>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</si>
  <si>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</si>
  <si>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</si>
  <si>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</si>
  <si>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</si>
  <si>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</si>
  <si>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</si>
  <si>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</si>
  <si>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</si>
  <si>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</si>
  <si>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</si>
  <si>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</si>
  <si>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</si>
  <si>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</si>
  <si>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</si>
  <si>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</si>
  <si>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</si>
  <si>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</si>
  <si>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</si>
  <si>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</si>
  <si>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</si>
  <si>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</si>
  <si>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</si>
  <si>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</si>
  <si>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</si>
  <si>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</si>
  <si>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</si>
  <si>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</si>
  <si>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</si>
  <si>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</si>
  <si>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</si>
  <si>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</si>
  <si>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</si>
  <si>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</si>
  <si>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</si>
  <si>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</si>
  <si>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</si>
  <si>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</si>
  <si>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</si>
  <si>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</si>
  <si>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</si>
  <si>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</si>
  <si>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</si>
  <si>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</si>
  <si>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</si>
  <si>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</si>
  <si>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</si>
  <si>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</si>
  <si>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</si>
  <si>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</si>
  <si>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</si>
  <si>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</si>
  <si>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</si>
  <si>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</si>
  <si>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</si>
  <si>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</si>
  <si>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</si>
  <si>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</si>
  <si>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</si>
  <si>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</si>
  <si>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</si>
  <si>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</si>
  <si>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</si>
  <si>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</si>
  <si>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</si>
  <si>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</si>
  <si>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</si>
  <si>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</si>
  <si>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</si>
  <si>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</si>
  <si>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</si>
  <si>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</si>
  <si>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</si>
  <si>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</si>
  <si>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</si>
  <si>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</si>
  <si>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</si>
  <si>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</si>
  <si>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</si>
  <si>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</si>
  <si>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</si>
  <si>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</si>
  <si>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</si>
  <si>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</si>
  <si>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</si>
  <si>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</si>
  <si>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</si>
  <si>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</si>
  <si>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</si>
  <si>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</si>
  <si>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</si>
  <si>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</si>
  <si>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</si>
  <si>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</si>
  <si>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</si>
  <si>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</si>
  <si>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</si>
  <si>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</si>
  <si>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</si>
  <si>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</si>
  <si>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</si>
  <si>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</si>
  <si>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</si>
  <si>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</si>
  <si>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</si>
  <si>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</si>
  <si>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</si>
  <si>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</si>
  <si>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</si>
  <si>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</si>
  <si>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</si>
  <si>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</si>
  <si>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</si>
  <si>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</si>
  <si>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</si>
  <si>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</si>
  <si>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</si>
  <si>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</si>
  <si>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</si>
  <si>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</si>
  <si>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</si>
  <si>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</si>
  <si>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</si>
  <si>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</si>
  <si>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</si>
  <si>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</si>
  <si>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</si>
  <si>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</si>
  <si>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</si>
  <si>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</si>
  <si>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</si>
  <si>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</si>
  <si>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</si>
  <si>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</si>
  <si>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</si>
  <si>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</si>
  <si>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</si>
  <si>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</si>
  <si>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</si>
  <si>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</si>
  <si>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</si>
  <si>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</si>
  <si>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</si>
  <si>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</si>
  <si>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</si>
  <si>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</si>
  <si>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</si>
  <si>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</si>
  <si>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</si>
  <si>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</si>
  <si>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</si>
  <si>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</si>
  <si>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</si>
  <si>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</si>
  <si>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</si>
  <si>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</si>
  <si>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</si>
  <si>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</si>
  <si>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</si>
  <si>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</si>
  <si>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</si>
  <si>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</si>
  <si>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</si>
  <si>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</si>
  <si>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</si>
  <si>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</si>
  <si>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</si>
  <si>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</si>
  <si>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</si>
  <si>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</si>
  <si>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</si>
  <si>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</si>
  <si>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</si>
  <si>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</si>
  <si>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</si>
  <si>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</si>
  <si>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</si>
  <si>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</si>
  <si>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</si>
  <si>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</si>
  <si>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</si>
  <si>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</si>
  <si>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</si>
  <si>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</si>
  <si>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</si>
  <si>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</si>
  <si>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</si>
  <si>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</si>
  <si>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</si>
  <si>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</si>
  <si>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</si>
  <si>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</si>
  <si>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</si>
  <si>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</si>
  <si>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</si>
  <si>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</si>
  <si>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</si>
  <si>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</si>
  <si>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</si>
  <si>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</si>
  <si>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</si>
  <si>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</si>
  <si>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</si>
  <si>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</si>
  <si>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</si>
  <si>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</si>
  <si>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</si>
  <si>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</si>
  <si>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</si>
  <si>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</si>
  <si>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</si>
  <si>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</si>
  <si>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</si>
  <si>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</si>
  <si>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</si>
  <si>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</si>
  <si>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</si>
  <si>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</si>
  <si>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</si>
  <si>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</si>
  <si>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</si>
  <si>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</si>
  <si>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</si>
  <si>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</si>
  <si>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</si>
  <si>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</si>
  <si>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</si>
  <si>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</si>
  <si>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</si>
  <si>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</si>
  <si>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</si>
  <si>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</si>
  <si>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</si>
  <si>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</si>
  <si>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</si>
  <si>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</si>
  <si>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</si>
  <si>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</si>
  <si>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</si>
  <si>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</si>
  <si>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</si>
  <si>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</si>
  <si>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</si>
  <si>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</si>
  <si>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</si>
  <si>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</si>
  <si>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</si>
  <si>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</si>
  <si>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</si>
  <si>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</si>
  <si>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</si>
  <si>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</si>
  <si>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</si>
  <si>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</si>
  <si>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</si>
  <si>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</si>
  <si>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</si>
  <si>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</si>
  <si>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</si>
  <si>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</si>
  <si>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</si>
  <si>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</si>
  <si>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</si>
  <si>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</si>
  <si>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</si>
  <si>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</si>
  <si>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</si>
  <si>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</si>
  <si>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</si>
  <si>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</si>
  <si>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</si>
  <si>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</si>
  <si>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</si>
  <si>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</si>
  <si>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</si>
  <si>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</si>
  <si>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</si>
  <si>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</si>
  <si>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</si>
  <si>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</si>
  <si>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</si>
  <si>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</si>
  <si>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</si>
  <si>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</si>
  <si>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</si>
  <si>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</si>
  <si>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</si>
  <si>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</si>
  <si>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</si>
  <si>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</si>
  <si>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</si>
  <si>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</si>
  <si>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</si>
  <si>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</si>
  <si>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</si>
  <si>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</si>
  <si>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</si>
  <si>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</si>
  <si>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</si>
  <si>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</si>
  <si>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</si>
  <si>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</si>
  <si>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</si>
  <si>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</si>
  <si>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</si>
  <si>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</si>
  <si>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</si>
  <si>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</si>
  <si>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</si>
  <si>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</si>
  <si>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</si>
  <si>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</si>
  <si>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</si>
  <si>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</si>
  <si>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</si>
  <si>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</si>
  <si>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</si>
  <si>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</si>
  <si>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</si>
  <si>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</si>
  <si>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</si>
  <si>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</si>
  <si>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</si>
  <si>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</si>
  <si>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</si>
  <si>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</si>
  <si>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</si>
  <si>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</si>
  <si>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</si>
  <si>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</si>
  <si>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</si>
  <si>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</si>
  <si>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</si>
  <si>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</si>
  <si>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</si>
  <si>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</si>
  <si>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</si>
  <si>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</si>
  <si>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</si>
  <si>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</si>
  <si>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</si>
  <si>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</si>
  <si>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</si>
  <si>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</si>
  <si>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</si>
  <si>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</si>
  <si>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</si>
  <si>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</si>
  <si>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</si>
  <si>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</si>
  <si>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</si>
  <si>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</si>
  <si>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</si>
  <si>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</si>
  <si>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</si>
  <si>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</si>
  <si>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</si>
  <si>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</si>
  <si>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</si>
  <si>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</si>
  <si>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</si>
  <si>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</si>
  <si>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</si>
  <si>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</si>
  <si>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</si>
  <si>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</si>
  <si>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</si>
  <si>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</si>
  <si>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</si>
  <si>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</si>
  <si>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</si>
  <si>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</si>
  <si>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</si>
  <si>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</si>
  <si>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</si>
  <si>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</si>
  <si>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</si>
  <si>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</si>
  <si>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</si>
  <si>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</si>
  <si>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</si>
  <si>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</si>
  <si>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</si>
  <si>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</si>
  <si>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</si>
  <si>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</si>
  <si>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</si>
  <si>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</si>
  <si>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</si>
  <si>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</si>
  <si>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</si>
  <si>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</si>
  <si>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</si>
  <si>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</si>
  <si>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</si>
  <si>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</si>
  <si>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</si>
  <si>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</si>
  <si>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</si>
  <si>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</si>
  <si>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</si>
  <si>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</si>
  <si>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</si>
  <si>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</si>
  <si>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</si>
  <si>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</si>
  <si>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</si>
  <si>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</si>
  <si>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</si>
  <si>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</si>
  <si>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</si>
  <si>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</si>
  <si>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</si>
  <si>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</si>
  <si>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</si>
  <si>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</si>
  <si>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</si>
  <si>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</si>
  <si>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</si>
  <si>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</si>
  <si>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</si>
  <si>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</si>
  <si>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</si>
  <si>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</si>
  <si>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</si>
  <si>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</si>
  <si>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</si>
  <si>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</si>
  <si>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</si>
  <si>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</si>
  <si>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</si>
  <si>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</si>
  <si>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</si>
  <si>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</si>
  <si>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</si>
  <si>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</si>
  <si>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</si>
  <si>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</si>
  <si>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</si>
  <si>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</si>
  <si>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</si>
  <si>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</si>
  <si>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</si>
  <si>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</si>
  <si>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</si>
  <si>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</si>
  <si>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</si>
  <si>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</si>
  <si>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</si>
  <si>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</si>
  <si>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</si>
  <si>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</si>
  <si>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</si>
  <si>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</si>
  <si>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</si>
  <si>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</si>
  <si>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</si>
  <si>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</si>
  <si>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</si>
  <si>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</si>
  <si>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</si>
  <si>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</si>
  <si>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</si>
  <si>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</si>
  <si>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</si>
  <si>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</si>
  <si>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</si>
  <si>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</si>
  <si>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</si>
  <si>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</si>
  <si>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</si>
  <si>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</si>
  <si>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</si>
  <si>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</si>
  <si>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</si>
  <si>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</si>
  <si>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</si>
  <si>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</si>
  <si>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</si>
  <si>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</si>
  <si>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</si>
  <si>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</si>
  <si>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</si>
  <si>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</si>
  <si>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</si>
  <si>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</si>
  <si>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</si>
  <si>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</si>
  <si>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</si>
  <si>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</si>
  <si>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</si>
  <si>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</si>
  <si>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</si>
  <si>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</si>
  <si>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</si>
  <si>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</si>
  <si>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</si>
  <si>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</si>
  <si>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</si>
  <si>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</si>
  <si>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</si>
  <si>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</si>
  <si>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</si>
  <si>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</si>
  <si>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</si>
  <si>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</si>
  <si>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</si>
  <si>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</si>
  <si>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</si>
  <si>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</si>
  <si>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</si>
  <si>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</si>
  <si>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</si>
  <si>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</si>
  <si>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</si>
  <si>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</si>
  <si>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</si>
  <si>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</si>
  <si>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</si>
  <si>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</si>
  <si>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</si>
  <si>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</si>
  <si>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</si>
  <si>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</si>
  <si>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</si>
  <si>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</si>
  <si>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</si>
  <si>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</si>
  <si>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</si>
  <si>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</si>
  <si>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</si>
  <si>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</si>
  <si>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</si>
  <si>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</si>
  <si>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</si>
  <si>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</si>
  <si>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</si>
  <si>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</si>
  <si>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</si>
  <si>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</si>
  <si>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</si>
  <si>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</si>
  <si>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</si>
  <si>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</si>
  <si>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</si>
  <si>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</si>
  <si>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</si>
  <si>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</si>
  <si>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</si>
  <si>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</si>
  <si>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</si>
  <si>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</si>
  <si>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</si>
  <si>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</si>
  <si>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</si>
  <si>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</si>
  <si>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</si>
  <si>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</si>
  <si>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</si>
  <si>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</si>
  <si>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</si>
  <si>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</si>
  <si>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</si>
  <si>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</si>
  <si>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</si>
  <si>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</si>
  <si>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</si>
  <si>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</si>
  <si>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</si>
  <si>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</si>
  <si>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</si>
  <si>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</si>
  <si>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</si>
  <si>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</si>
  <si>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</si>
  <si>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</si>
  <si>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</si>
  <si>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</si>
  <si>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</si>
  <si>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</si>
  <si>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</si>
  <si>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</si>
  <si>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</si>
  <si>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</si>
  <si>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</si>
  <si>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</si>
  <si>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</si>
  <si>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</si>
  <si>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</si>
  <si>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</si>
  <si>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</si>
  <si>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</si>
  <si>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</si>
  <si>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</si>
  <si>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</si>
  <si>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</si>
  <si>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</si>
  <si>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</si>
  <si>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</si>
  <si>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</si>
  <si>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</si>
  <si>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</si>
  <si>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</si>
  <si>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</si>
  <si>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</si>
  <si>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</si>
  <si>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</si>
  <si>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</si>
  <si>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</si>
  <si>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</si>
  <si>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</si>
  <si>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</si>
  <si>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</si>
  <si>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</si>
  <si>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</si>
  <si>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</si>
  <si>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</si>
  <si>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</si>
  <si>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</si>
  <si>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</si>
  <si>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</si>
  <si>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</si>
  <si>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</si>
  <si>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</si>
  <si>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</si>
  <si>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</si>
  <si>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</si>
  <si>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</si>
  <si>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</si>
  <si>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</si>
  <si>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</si>
  <si>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</si>
  <si>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</si>
  <si>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</si>
  <si>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</si>
  <si>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</si>
  <si>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</si>
  <si>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</si>
  <si>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</si>
  <si>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</si>
  <si>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</si>
  <si>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</si>
  <si>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</si>
  <si>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</si>
  <si>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</si>
  <si>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</si>
  <si>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</si>
  <si>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</si>
  <si>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</si>
  <si>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</si>
  <si>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</si>
  <si>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</si>
  <si>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</si>
  <si>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</si>
  <si>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</si>
  <si>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</si>
  <si>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</si>
  <si>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</si>
  <si>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</si>
  <si>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</si>
  <si>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</si>
  <si>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</si>
  <si>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</si>
  <si>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</si>
  <si>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</si>
  <si>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</si>
  <si>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</si>
  <si>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</si>
  <si>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</si>
  <si>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</si>
  <si>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</si>
  <si>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</si>
  <si>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</si>
  <si>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</si>
  <si>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</si>
  <si>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</si>
  <si>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</si>
  <si>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</si>
  <si>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</si>
  <si>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</si>
  <si>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</si>
  <si>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</si>
  <si>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</si>
  <si>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</si>
  <si>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</si>
  <si>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</si>
  <si>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</si>
  <si>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</si>
  <si>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</si>
  <si>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</si>
  <si>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</si>
  <si>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</si>
  <si>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</si>
  <si>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</si>
  <si>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</si>
  <si>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</si>
  <si>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</si>
  <si>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</si>
  <si>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</si>
  <si>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</si>
  <si>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</si>
  <si>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</si>
  <si>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</si>
  <si>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</si>
  <si>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</si>
  <si>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</si>
  <si>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</si>
  <si>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</si>
  <si>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</si>
  <si>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</si>
  <si>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</si>
  <si>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</si>
  <si>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</si>
  <si>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</si>
  <si>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</si>
  <si>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</si>
  <si>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</si>
  <si>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</si>
  <si>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</si>
  <si>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</si>
  <si>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</si>
  <si>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</si>
  <si>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</si>
  <si>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</si>
  <si>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</si>
  <si>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</si>
  <si>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</si>
  <si>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</si>
  <si>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</si>
  <si>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</si>
  <si>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</si>
  <si>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</si>
  <si>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</si>
  <si>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</si>
  <si>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</si>
  <si>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</si>
  <si>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</si>
  <si>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</si>
  <si>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</si>
  <si>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</si>
  <si>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</si>
  <si>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</si>
  <si>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</si>
  <si>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</si>
  <si>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</si>
  <si>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</si>
  <si>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</si>
  <si>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</si>
  <si>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</si>
  <si>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</si>
  <si>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</si>
  <si>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</si>
  <si>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</si>
  <si>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</si>
  <si>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</si>
  <si>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</si>
  <si>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</si>
  <si>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</si>
  <si>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</si>
  <si>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</si>
  <si>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</si>
  <si>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</si>
  <si>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</si>
  <si>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</si>
  <si>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</si>
  <si>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</si>
  <si>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</si>
  <si>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</si>
  <si>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</si>
  <si>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</si>
  <si>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</si>
  <si>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</si>
  <si>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</si>
  <si>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</si>
  <si>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</si>
  <si>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</si>
  <si>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</si>
  <si>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</si>
  <si>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</si>
  <si>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</si>
  <si>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</si>
  <si>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</si>
  <si>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</si>
  <si>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</si>
  <si>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</si>
  <si>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</si>
  <si>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</si>
  <si>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</si>
  <si>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</si>
  <si>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</si>
  <si>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</si>
  <si>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</si>
  <si>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</si>
  <si>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</si>
  <si>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</si>
  <si>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</si>
  <si>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</si>
  <si>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</si>
  <si>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</si>
  <si>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</si>
  <si>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</si>
  <si>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</si>
  <si>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</si>
  <si>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</si>
  <si>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</si>
  <si>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</si>
  <si>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</si>
  <si>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</si>
  <si>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</si>
  <si>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</si>
  <si>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</si>
  <si>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</si>
  <si>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</si>
  <si>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</si>
  <si>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</si>
  <si>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</si>
  <si>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</si>
  <si>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</si>
  <si>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</si>
  <si>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</si>
  <si>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</si>
  <si>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</si>
  <si>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</si>
  <si>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</si>
  <si>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</si>
  <si>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</si>
  <si>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</si>
  <si>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</si>
  <si>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</si>
  <si>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</si>
  <si>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</si>
  <si>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</si>
  <si>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</si>
  <si>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</si>
  <si>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</si>
  <si>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</si>
  <si>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</si>
  <si>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</si>
  <si>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</si>
  <si>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</si>
  <si>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</si>
  <si>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</si>
  <si>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</si>
  <si>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</si>
  <si>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</si>
  <si>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</si>
  <si>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</si>
  <si>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</si>
  <si>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</si>
  <si>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</si>
  <si>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</si>
  <si>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</si>
  <si>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</si>
  <si>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</si>
  <si>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</si>
  <si>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</si>
  <si>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</si>
  <si>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</si>
  <si>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</si>
  <si>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</si>
  <si>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</si>
  <si>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</si>
  <si>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</si>
  <si>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</si>
  <si>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</si>
  <si>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</si>
  <si>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</si>
  <si>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</si>
  <si>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</si>
  <si>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</si>
  <si>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</si>
  <si>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</si>
  <si>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</si>
  <si>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</si>
  <si>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</si>
  <si>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</si>
  <si>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</si>
  <si>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</si>
  <si>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</si>
  <si>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</si>
  <si>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</si>
  <si>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</si>
  <si>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</si>
  <si>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</si>
  <si>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</si>
  <si>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</si>
  <si>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</si>
  <si>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</si>
  <si>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</si>
  <si>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</si>
  <si>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</si>
  <si>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</si>
  <si>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</si>
  <si>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</si>
  <si>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</si>
  <si>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</si>
  <si>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</si>
  <si>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</si>
  <si>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</si>
  <si>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</si>
  <si>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</si>
  <si>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</si>
  <si>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</si>
  <si>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</si>
  <si>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</si>
  <si>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</si>
  <si>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</si>
  <si>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</si>
  <si>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</si>
  <si>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</si>
  <si>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</si>
  <si>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</si>
  <si>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</si>
  <si>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</si>
  <si>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</si>
  <si>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</si>
  <si>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</si>
  <si>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</si>
  <si>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</si>
  <si>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</si>
  <si>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</si>
  <si>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</si>
  <si>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</si>
  <si>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</si>
  <si>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</si>
  <si>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</si>
  <si>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</si>
  <si>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</si>
  <si>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</si>
  <si>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</si>
  <si>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</si>
  <si>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</si>
  <si>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</si>
  <si>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</si>
  <si>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</si>
  <si>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</si>
  <si>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</si>
  <si>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</si>
  <si>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</si>
  <si>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</si>
  <si>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</si>
  <si>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</si>
  <si>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</si>
  <si>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</si>
  <si>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</si>
  <si>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</si>
  <si>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</si>
  <si>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</si>
  <si>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</si>
  <si>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</si>
  <si>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</si>
  <si>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</si>
  <si>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</si>
  <si>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</si>
  <si>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</si>
  <si>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</si>
  <si>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</si>
  <si>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</si>
  <si>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</si>
  <si>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</si>
  <si>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</si>
  <si>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</si>
  <si>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</si>
  <si>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</si>
  <si>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</si>
  <si>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</si>
  <si>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</si>
  <si>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</si>
  <si>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</si>
  <si>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</si>
  <si>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</si>
  <si>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</si>
  <si>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</si>
  <si>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</si>
  <si>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</si>
  <si>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</si>
  <si>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</si>
  <si>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</si>
  <si>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</si>
  <si>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</si>
  <si>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</si>
  <si>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</si>
  <si>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</si>
  <si>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</si>
  <si>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</si>
  <si>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</si>
  <si>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</si>
  <si>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</si>
  <si>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</si>
  <si>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</si>
  <si>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</si>
  <si>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</si>
  <si>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</si>
  <si>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</si>
  <si>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</si>
  <si>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</si>
  <si>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</si>
  <si>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</si>
  <si>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</si>
  <si>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</si>
  <si>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</si>
  <si>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</si>
  <si>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</si>
  <si>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</si>
  <si>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</si>
  <si>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</si>
  <si>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</si>
  <si>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</si>
  <si>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</si>
  <si>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</si>
  <si>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</si>
  <si>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</si>
  <si>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</si>
  <si>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</si>
  <si>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</si>
  <si>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</si>
  <si>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</si>
  <si>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</si>
  <si>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</si>
  <si>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</si>
  <si>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</si>
  <si>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</si>
  <si>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</si>
  <si>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</si>
  <si>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</si>
  <si>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</si>
  <si>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</si>
  <si>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</si>
  <si>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</si>
  <si>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</si>
  <si>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</si>
  <si>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</si>
  <si>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</si>
  <si>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</si>
  <si>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</si>
  <si>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</si>
  <si>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</si>
  <si>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</si>
  <si>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</si>
  <si>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</si>
  <si>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</si>
  <si>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</si>
  <si>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</si>
  <si>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</si>
  <si>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</si>
  <si>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</si>
  <si>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</si>
  <si>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</si>
  <si>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</si>
  <si>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</si>
  <si>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</si>
  <si>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</si>
  <si>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</si>
  <si>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</si>
  <si>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</si>
  <si>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</si>
  <si>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</si>
  <si>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</si>
  <si>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</si>
  <si>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</si>
  <si>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</si>
  <si>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</si>
  <si>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</si>
  <si>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</si>
  <si>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</si>
  <si>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</si>
  <si>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</si>
  <si>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</si>
  <si>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</si>
  <si>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</si>
  <si>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</si>
  <si>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</si>
  <si>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</si>
  <si>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</si>
  <si>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</si>
  <si>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</si>
  <si>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</si>
  <si>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</si>
  <si>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</si>
  <si>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</si>
  <si>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</si>
  <si>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</si>
  <si>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</si>
  <si>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</si>
  <si>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</si>
  <si>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</si>
  <si>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</si>
  <si>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</si>
  <si>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</si>
  <si>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</si>
  <si>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</si>
  <si>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</si>
  <si>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</si>
  <si>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</si>
  <si>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</si>
  <si>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</si>
  <si>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</si>
  <si>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</si>
  <si>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</si>
  <si>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</si>
  <si>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</si>
  <si>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</si>
  <si>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</si>
  <si>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</si>
  <si>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</si>
  <si>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</si>
  <si>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</si>
  <si>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</si>
  <si>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</si>
  <si>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</si>
  <si>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</si>
  <si>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</si>
  <si>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</si>
  <si>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</si>
  <si>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</si>
  <si>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</si>
  <si>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</si>
  <si>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</si>
  <si>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</si>
  <si>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</si>
  <si>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</si>
  <si>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</si>
  <si>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</si>
  <si>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</si>
  <si>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</si>
  <si>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</si>
  <si>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</si>
  <si>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</si>
  <si>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</si>
  <si>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</si>
  <si>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</si>
  <si>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</si>
  <si>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</si>
  <si>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</si>
  <si>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</si>
  <si>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</si>
  <si>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</si>
  <si>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</si>
  <si>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</si>
  <si>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</si>
  <si>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</si>
  <si>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</si>
  <si>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</si>
  <si>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</si>
  <si>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</si>
  <si>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</si>
  <si>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</si>
  <si>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</si>
  <si>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</si>
  <si>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</si>
  <si>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</si>
  <si>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</si>
  <si>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</si>
  <si>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</si>
  <si>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</si>
  <si>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</si>
  <si>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</si>
  <si>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</si>
  <si>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</si>
  <si>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</si>
  <si>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</si>
  <si>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</si>
  <si>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</si>
  <si>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</si>
  <si>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</si>
  <si>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</si>
  <si>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</si>
  <si>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</si>
  <si>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</si>
  <si>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</si>
  <si>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</si>
  <si>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</si>
  <si>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</si>
  <si>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</si>
  <si>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</si>
  <si>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</si>
  <si>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</si>
  <si>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</si>
  <si>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</si>
  <si>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</si>
  <si>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</si>
  <si>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</si>
  <si>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</si>
  <si>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</si>
  <si>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</si>
  <si>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</si>
  <si>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</si>
  <si>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</si>
  <si>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</si>
  <si>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</si>
  <si>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</si>
  <si>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</si>
  <si>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</si>
  <si>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</si>
  <si>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</si>
  <si>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</si>
  <si>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</si>
  <si>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</si>
  <si>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</si>
  <si>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</si>
  <si>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</si>
  <si>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</si>
  <si>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</si>
  <si>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</si>
  <si>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</si>
  <si>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</si>
  <si>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</si>
  <si>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</si>
  <si>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</si>
  <si>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</si>
  <si>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</si>
  <si>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</si>
  <si>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</si>
  <si>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</si>
  <si>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</si>
  <si>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</si>
  <si>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</si>
  <si>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</si>
  <si>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</si>
  <si>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</si>
  <si>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</si>
  <si>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</si>
  <si>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</si>
  <si>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</si>
  <si>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</si>
  <si>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</si>
  <si>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</si>
  <si>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</si>
  <si>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</si>
  <si>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</si>
  <si>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</si>
  <si>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</si>
  <si>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</si>
  <si>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</si>
  <si>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</si>
  <si>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</si>
  <si>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</si>
  <si>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</si>
  <si>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</si>
  <si>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</si>
  <si>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</si>
  <si>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</si>
  <si>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</si>
  <si>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</si>
  <si>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</si>
  <si>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</si>
  <si>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</si>
  <si>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</si>
  <si>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</si>
  <si>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</si>
  <si>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</si>
  <si>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</si>
  <si>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</si>
  <si>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</si>
  <si>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</si>
  <si>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</si>
  <si>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</si>
  <si>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</si>
  <si>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</si>
  <si>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</si>
  <si>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</si>
  <si>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</si>
  <si>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</si>
  <si>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</si>
  <si>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</si>
  <si>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</si>
  <si>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</si>
  <si>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</si>
  <si>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</si>
  <si>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</si>
  <si>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</si>
  <si>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</si>
  <si>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</si>
  <si>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</si>
  <si>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</si>
  <si>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</si>
  <si>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</si>
  <si>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</si>
  <si>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</si>
  <si>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</si>
  <si>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</si>
  <si>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</si>
  <si>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</si>
  <si>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</si>
  <si>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</si>
  <si>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</si>
  <si>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</si>
  <si>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</si>
  <si>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</si>
  <si>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</si>
  <si>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</si>
  <si>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</si>
  <si>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</si>
  <si>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</si>
  <si>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</si>
  <si>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</si>
  <si>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</si>
  <si>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</si>
  <si>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</si>
  <si>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</si>
  <si>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</si>
  <si>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</si>
  <si>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</si>
  <si>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</si>
  <si>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</si>
  <si>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</si>
  <si>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</si>
  <si>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</si>
  <si>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</si>
  <si>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</si>
  <si>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</si>
  <si>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</si>
  <si>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</si>
  <si>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</si>
  <si>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</si>
  <si>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</si>
  <si>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</si>
  <si>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</si>
  <si>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</si>
  <si>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</si>
  <si>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</si>
  <si>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</si>
  <si>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</si>
  <si>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</si>
  <si>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</si>
  <si>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</si>
  <si>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</si>
  <si>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</si>
  <si>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</si>
  <si>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</si>
  <si>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</si>
  <si>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</si>
  <si>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</si>
  <si>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</si>
  <si>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</si>
  <si>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</si>
  <si>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</si>
  <si>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</si>
  <si>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</si>
  <si>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</si>
  <si>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</si>
  <si>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</si>
  <si>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</si>
  <si>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</si>
  <si>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</si>
  <si>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</si>
  <si>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</si>
  <si>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</si>
  <si>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</si>
  <si>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</si>
  <si>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</si>
  <si>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</si>
  <si>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</si>
  <si>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</si>
  <si>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</si>
  <si>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</si>
  <si>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</si>
  <si>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</si>
  <si>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</si>
  <si>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</si>
  <si>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</si>
  <si>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</si>
  <si>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</si>
  <si>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</si>
  <si>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</si>
  <si>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</si>
  <si>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</si>
  <si>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</si>
  <si>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</si>
  <si>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</si>
  <si>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</si>
  <si>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</si>
  <si>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</si>
  <si>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</si>
  <si>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</si>
  <si>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</si>
  <si>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</si>
  <si>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</si>
  <si>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</si>
  <si>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</si>
  <si>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</si>
  <si>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</si>
  <si>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</si>
  <si>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</si>
  <si>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</si>
  <si>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</si>
  <si>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</si>
  <si>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</si>
  <si>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</si>
  <si>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</si>
  <si>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</si>
  <si>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</si>
  <si>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</si>
  <si>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</si>
  <si>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</si>
  <si>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</si>
  <si>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</si>
  <si>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</si>
  <si>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</si>
  <si>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</si>
  <si>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</si>
  <si>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</si>
  <si>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</si>
  <si>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</si>
  <si>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</si>
  <si>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</si>
  <si>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</si>
  <si>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</si>
  <si>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</si>
  <si>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</si>
  <si>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</si>
  <si>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</si>
  <si>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</si>
  <si>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</si>
  <si>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</si>
  <si>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</si>
  <si>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</si>
  <si>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</si>
  <si>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</si>
  <si>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</si>
  <si>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</si>
  <si>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</si>
  <si>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</si>
  <si>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</si>
  <si>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</si>
  <si>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</si>
  <si>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</si>
  <si>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</si>
  <si>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</si>
  <si>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</si>
  <si>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</si>
  <si>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</si>
  <si>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</si>
  <si>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</si>
  <si>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</si>
  <si>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</si>
  <si>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</si>
  <si>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</si>
  <si>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</si>
  <si>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</si>
  <si>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</si>
  <si>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</si>
  <si>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</si>
  <si>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</si>
  <si>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</si>
  <si>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</si>
  <si>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</si>
  <si>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</si>
  <si>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</si>
  <si>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</si>
  <si>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</si>
  <si>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</si>
  <si>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</si>
  <si>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</si>
  <si>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</si>
  <si>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</si>
  <si>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</si>
  <si>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</si>
  <si>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</si>
  <si>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</si>
  <si>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</si>
  <si>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</si>
  <si>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</si>
  <si>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</si>
  <si>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</si>
  <si>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</si>
  <si>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</si>
  <si>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</si>
  <si>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</si>
  <si>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</si>
  <si>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</si>
  <si>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</si>
  <si>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</si>
  <si>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</si>
  <si>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</si>
  <si>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</si>
  <si>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</si>
  <si>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</si>
  <si>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</si>
  <si>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</si>
  <si>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</si>
  <si>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</si>
  <si>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</si>
  <si>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</si>
  <si>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</si>
  <si>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</si>
  <si>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</si>
  <si>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</si>
  <si>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</si>
  <si>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</si>
  <si>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</si>
  <si>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</si>
  <si>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</si>
  <si>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</si>
  <si>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</si>
  <si>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</si>
  <si>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</si>
  <si>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</si>
  <si>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</si>
  <si>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</si>
  <si>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</si>
  <si>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</si>
  <si>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</si>
  <si>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</si>
  <si>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</si>
  <si>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</si>
  <si>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</si>
  <si>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</si>
  <si>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</si>
  <si>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</si>
  <si>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</si>
  <si>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</si>
  <si>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</si>
  <si>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</si>
  <si>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</si>
  <si>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</si>
  <si>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</si>
  <si>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</si>
  <si>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</si>
  <si>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</si>
  <si>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</si>
  <si>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</si>
  <si>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</si>
  <si>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</si>
  <si>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</si>
  <si>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</si>
  <si>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</si>
  <si>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</si>
  <si>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</si>
  <si>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</si>
  <si>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</si>
  <si>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</si>
  <si>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</si>
  <si>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</si>
  <si>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</si>
  <si>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</si>
  <si>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</si>
  <si>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</si>
  <si>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</si>
  <si>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</si>
  <si>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</si>
  <si>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</si>
  <si>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</si>
  <si>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</si>
  <si>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</si>
  <si>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</si>
  <si>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</si>
  <si>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</si>
  <si>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</si>
  <si>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</si>
  <si>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</si>
  <si>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</si>
  <si>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</si>
  <si>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</si>
  <si>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</si>
  <si>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</si>
  <si>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</si>
  <si>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</si>
  <si>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</si>
  <si>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</si>
  <si>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</si>
  <si>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</si>
  <si>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</si>
  <si>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</si>
  <si>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</si>
  <si>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</si>
  <si>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</si>
  <si>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</si>
  <si>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</si>
  <si>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</si>
  <si>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</si>
  <si>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</si>
  <si>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</si>
  <si>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</si>
  <si>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</si>
  <si>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</si>
  <si>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</si>
  <si>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</si>
  <si>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</si>
  <si>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</si>
  <si>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</si>
  <si>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</si>
  <si>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</si>
  <si>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</si>
  <si>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</si>
  <si>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</si>
  <si>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</si>
  <si>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</si>
  <si>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</si>
  <si>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</si>
  <si>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</si>
  <si>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</si>
  <si>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</si>
  <si>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</si>
  <si>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</si>
  <si>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</si>
  <si>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</si>
  <si>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</si>
  <si>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</si>
  <si>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</si>
  <si>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</si>
  <si>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</si>
  <si>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</si>
  <si>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</si>
  <si>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</si>
  <si>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</si>
  <si>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</si>
  <si>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</si>
  <si>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</si>
  <si>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</si>
  <si>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</si>
  <si>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</si>
  <si>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</si>
  <si>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</si>
  <si>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</si>
  <si>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</si>
  <si>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</si>
  <si>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</si>
  <si>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</si>
  <si>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</si>
  <si>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</si>
  <si>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</si>
  <si>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</si>
  <si>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</si>
  <si>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</si>
  <si>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</si>
  <si>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</si>
  <si>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</si>
  <si>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</si>
  <si>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</si>
  <si>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</si>
  <si>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</si>
  <si>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</si>
  <si>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</si>
  <si>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</si>
  <si>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</si>
  <si>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</si>
  <si>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</si>
  <si>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</si>
  <si>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</si>
  <si>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</si>
  <si>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</si>
  <si>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</si>
  <si>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</si>
  <si>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</si>
  <si>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</si>
  <si>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</si>
  <si>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</si>
  <si>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</si>
  <si>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</si>
  <si>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</si>
  <si>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</si>
  <si>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</si>
  <si>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</si>
  <si>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</si>
  <si>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</si>
  <si>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</si>
  <si>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</si>
  <si>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</si>
  <si>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</si>
  <si>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</si>
  <si>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</si>
  <si>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</si>
  <si>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</si>
  <si>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</si>
  <si>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</si>
  <si>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</si>
  <si>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</si>
  <si>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</si>
  <si>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</si>
  <si>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</si>
  <si>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</si>
  <si>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</si>
  <si>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</si>
  <si>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</si>
  <si>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</si>
  <si>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</si>
  <si>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</si>
  <si>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</si>
  <si>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</si>
  <si>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</si>
  <si>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</si>
  <si>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</si>
  <si>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</si>
  <si>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</si>
  <si>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</si>
  <si>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</si>
  <si>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</si>
  <si>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</si>
  <si>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</si>
  <si>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</si>
  <si>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</si>
  <si>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</si>
  <si>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</si>
  <si>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</si>
  <si>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</si>
  <si>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</si>
  <si>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</si>
  <si>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</si>
  <si>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</si>
  <si>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</si>
  <si>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</si>
  <si>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</si>
  <si>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</si>
  <si>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</si>
  <si>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</si>
  <si>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</si>
  <si>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</si>
  <si>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</si>
  <si>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</si>
  <si>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</si>
  <si>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</si>
  <si>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</si>
  <si>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</si>
  <si>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</si>
  <si>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</si>
  <si>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</si>
  <si>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</si>
  <si>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</si>
  <si>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</si>
  <si>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</si>
  <si>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</si>
  <si>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</si>
  <si>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</si>
  <si>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</si>
  <si>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</si>
  <si>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</si>
  <si>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</si>
  <si>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</si>
  <si>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</si>
  <si>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</si>
  <si>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</si>
  <si>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</si>
  <si>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</si>
  <si>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</si>
  <si>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</si>
  <si>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</si>
  <si>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</si>
  <si>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</si>
  <si>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</si>
  <si>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</si>
  <si>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</si>
  <si>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</si>
  <si>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</si>
  <si>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</si>
  <si>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</si>
  <si>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</si>
  <si>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</si>
  <si>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</si>
  <si>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</si>
  <si>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</si>
  <si>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</si>
  <si>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</si>
  <si>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</si>
  <si>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</si>
  <si>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</si>
  <si>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</si>
  <si>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</si>
  <si>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</si>
  <si>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</si>
  <si>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</si>
  <si>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</si>
  <si>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</si>
  <si>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</si>
  <si>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</si>
  <si>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</si>
  <si>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</si>
  <si>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</si>
  <si>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</si>
  <si>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</si>
  <si>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</si>
  <si>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</si>
  <si>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</si>
  <si>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</si>
  <si>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</si>
  <si>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</si>
  <si>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</si>
  <si>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</si>
  <si>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</si>
  <si>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</si>
  <si>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</si>
  <si>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</si>
  <si>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</si>
  <si>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</si>
  <si>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</si>
  <si>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</si>
  <si>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</si>
  <si>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</si>
  <si>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</si>
  <si>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</si>
  <si>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</si>
  <si>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</si>
  <si>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</si>
  <si>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</si>
  <si>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</si>
  <si>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</si>
  <si>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</si>
  <si>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</si>
  <si>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</si>
  <si>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</si>
  <si>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</si>
  <si>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</si>
  <si>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</si>
  <si>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</si>
  <si>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</si>
  <si>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</si>
  <si>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</si>
  <si>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</si>
  <si>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</si>
  <si>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</si>
  <si>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</si>
  <si>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</si>
  <si>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</si>
  <si>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</si>
  <si>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</si>
  <si>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</si>
  <si>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</si>
  <si>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</si>
  <si>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</si>
  <si>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</si>
  <si>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</si>
  <si>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</si>
  <si>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</si>
  <si>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</si>
  <si>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</si>
  <si>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</si>
  <si>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</si>
  <si>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</si>
  <si>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</si>
  <si>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</si>
  <si>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</si>
  <si>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</si>
  <si>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</si>
  <si>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</si>
  <si>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</si>
  <si>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</si>
  <si>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</si>
  <si>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</si>
  <si>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</si>
  <si>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</si>
  <si>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</si>
  <si>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</si>
  <si>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</si>
  <si>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</si>
  <si>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</si>
  <si>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</si>
  <si>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</si>
  <si>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</si>
  <si>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</si>
  <si>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</si>
  <si>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</si>
  <si>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</si>
  <si>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</si>
  <si>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</si>
  <si>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</si>
  <si>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</si>
  <si>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</si>
  <si>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</si>
  <si>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</si>
  <si>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</si>
  <si>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</si>
  <si>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</si>
  <si>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</si>
  <si>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</si>
  <si>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</si>
  <si>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</si>
  <si>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</si>
  <si>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</si>
  <si>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</si>
  <si>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</si>
  <si>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</si>
  <si>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</si>
  <si>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</si>
  <si>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</si>
  <si>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</si>
  <si>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</si>
  <si>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</si>
  <si>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</si>
  <si>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</si>
  <si>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</si>
  <si>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</si>
  <si>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</si>
  <si>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</si>
  <si>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</si>
  <si>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</si>
  <si>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</si>
  <si>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</si>
  <si>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</si>
  <si>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</si>
  <si>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</si>
  <si>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</si>
  <si>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</si>
  <si>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</si>
  <si>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</si>
  <si>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</si>
  <si>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</si>
  <si>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</si>
  <si>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</si>
  <si>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</si>
  <si>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</si>
  <si>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</si>
  <si>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</si>
  <si>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</si>
  <si>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</si>
  <si>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</si>
  <si>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</si>
  <si>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</si>
  <si>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</si>
  <si>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</si>
  <si>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</si>
  <si>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</si>
  <si>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</si>
  <si>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</si>
  <si>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</si>
  <si>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</si>
  <si>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</si>
  <si>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</si>
  <si>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</si>
  <si>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</si>
  <si>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</si>
  <si>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</si>
  <si>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</si>
  <si>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</si>
  <si>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</si>
  <si>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</si>
  <si>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</si>
  <si>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</si>
  <si>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</si>
  <si>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</si>
  <si>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</si>
  <si>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</si>
  <si>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</si>
  <si>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</si>
  <si>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</si>
  <si>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</si>
  <si>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</si>
  <si>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</si>
  <si>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</si>
  <si>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</si>
  <si>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</si>
  <si>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</si>
  <si>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</si>
  <si>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</si>
  <si>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</si>
  <si>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</si>
  <si>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</si>
  <si>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</si>
  <si>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</si>
  <si>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</si>
  <si>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</si>
  <si>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</si>
  <si>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</si>
  <si>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</si>
  <si>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</si>
  <si>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</si>
  <si>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</si>
  <si>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</si>
  <si>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</si>
  <si>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</si>
  <si>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</si>
  <si>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</si>
  <si>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</si>
  <si>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</si>
  <si>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</si>
  <si>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</si>
  <si>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</si>
  <si>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</si>
  <si>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</si>
  <si>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</si>
  <si>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</si>
  <si>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</si>
  <si>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</si>
  <si>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</si>
  <si>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</si>
  <si>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</si>
  <si>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</si>
  <si>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</si>
  <si>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</si>
  <si>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</si>
  <si>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</si>
  <si>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</si>
  <si>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</si>
  <si>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</si>
  <si>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</si>
  <si>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</si>
  <si>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</si>
  <si>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</si>
  <si>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</si>
  <si>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</si>
  <si>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</si>
  <si>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</si>
  <si>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</si>
  <si>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</si>
  <si>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</si>
  <si>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</si>
  <si>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</si>
  <si>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</si>
  <si>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</si>
  <si>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</si>
  <si>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</si>
  <si>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</si>
  <si>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</si>
  <si>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</si>
  <si>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</si>
  <si>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</si>
  <si>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</si>
  <si>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</si>
  <si>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</si>
  <si>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</si>
  <si>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</si>
  <si>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</si>
  <si>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</si>
  <si>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</si>
  <si>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</si>
  <si>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</si>
  <si>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</si>
  <si>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</si>
  <si>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</si>
  <si>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</si>
  <si>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</si>
  <si>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</si>
  <si>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</si>
  <si>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</si>
  <si>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</si>
  <si>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</si>
  <si>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</si>
  <si>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</si>
  <si>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</si>
  <si>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</si>
  <si>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</si>
  <si>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</si>
  <si>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</si>
  <si>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</si>
  <si>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</si>
  <si>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</si>
  <si>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</si>
  <si>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</si>
  <si>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</si>
  <si>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</si>
  <si>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</si>
  <si>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</si>
  <si>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</si>
  <si>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</si>
  <si>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</si>
  <si>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</si>
  <si>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</si>
  <si>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</si>
  <si>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</si>
  <si>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</si>
  <si>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</si>
  <si>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</si>
  <si>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</si>
  <si>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</si>
  <si>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</si>
  <si>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</si>
  <si>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</si>
  <si>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</si>
  <si>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</si>
  <si>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</si>
  <si>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</si>
  <si>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</si>
  <si>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</si>
  <si>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</si>
  <si>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</si>
  <si>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</si>
  <si>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</si>
  <si>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</si>
  <si>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</si>
  <si>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</si>
  <si>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</si>
  <si>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</si>
  <si>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</si>
  <si>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</si>
  <si>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</si>
  <si>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</si>
  <si>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</si>
  <si>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</si>
  <si>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</si>
  <si>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</si>
  <si>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</si>
  <si>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</si>
  <si>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</si>
  <si>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</si>
  <si>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</si>
  <si>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</si>
  <si>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</si>
  <si>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</si>
  <si>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</si>
  <si>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</si>
  <si>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</si>
  <si>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</si>
  <si>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</si>
  <si>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</si>
  <si>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</si>
  <si>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</si>
  <si>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</si>
  <si>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</si>
  <si>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</si>
  <si>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</si>
  <si>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</si>
  <si>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</si>
  <si>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</si>
  <si>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</si>
  <si>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</si>
  <si>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</si>
  <si>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</si>
  <si>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</si>
  <si>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</si>
  <si>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</si>
  <si>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</si>
  <si>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</si>
  <si>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</si>
  <si>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</si>
  <si>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</si>
  <si>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</si>
  <si>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</si>
  <si>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</si>
  <si>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</si>
  <si>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</si>
  <si>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</si>
  <si>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</si>
  <si>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</si>
  <si>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</si>
  <si>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</si>
  <si>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</si>
  <si>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</si>
  <si>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</si>
  <si>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</si>
  <si>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</si>
  <si>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</si>
  <si>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</si>
  <si>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</si>
  <si>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</si>
  <si>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</si>
  <si>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</si>
  <si>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</si>
  <si>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</si>
  <si>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</si>
  <si>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</si>
  <si>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</si>
  <si>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</si>
  <si>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</si>
  <si>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</si>
  <si>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</si>
  <si>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</si>
  <si>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</si>
  <si>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</si>
  <si>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</si>
  <si>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</si>
  <si>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</si>
  <si>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</si>
  <si>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</si>
  <si>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</si>
  <si>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</si>
  <si>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</si>
  <si>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</si>
  <si>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</si>
  <si>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</si>
  <si>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</si>
  <si>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</si>
  <si>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</si>
  <si>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</si>
  <si>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</si>
  <si>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</si>
  <si>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</si>
  <si>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</si>
  <si>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</si>
  <si>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</si>
  <si>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</si>
  <si>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</si>
  <si>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</si>
  <si>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</si>
  <si>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</si>
  <si>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</si>
  <si>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</si>
  <si>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</si>
  <si>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</si>
  <si>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</si>
  <si>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</si>
  <si>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</si>
  <si>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</si>
  <si>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</si>
  <si>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</si>
  <si>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</si>
  <si>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</si>
  <si>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</si>
  <si>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</si>
  <si>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</si>
  <si>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</si>
  <si>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</si>
  <si>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</si>
  <si>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</si>
  <si>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</si>
  <si>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</si>
  <si>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</si>
  <si>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</si>
  <si>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</si>
  <si>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</si>
  <si>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</si>
  <si>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</si>
  <si>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</si>
  <si>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</si>
  <si>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</si>
  <si>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</si>
  <si>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</si>
  <si>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</si>
  <si>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</si>
  <si>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</si>
  <si>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</si>
  <si>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</si>
  <si>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</si>
  <si>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</si>
  <si>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</si>
  <si>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</si>
  <si>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</si>
  <si>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</si>
  <si>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</si>
  <si>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</si>
  <si>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</si>
  <si>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</si>
  <si>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</si>
  <si>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</si>
  <si>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</si>
  <si>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</si>
  <si>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</si>
  <si>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</si>
  <si>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</si>
  <si>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</si>
  <si>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</si>
  <si>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</si>
  <si>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</si>
  <si>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</si>
  <si>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</si>
  <si>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</si>
  <si>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</si>
  <si>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</si>
  <si>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</si>
  <si>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</si>
  <si>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</si>
  <si>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</si>
  <si>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</si>
  <si>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</si>
  <si>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</si>
  <si>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</si>
  <si>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</si>
  <si>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</si>
  <si>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</si>
  <si>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</si>
  <si>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</si>
  <si>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</si>
  <si>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</si>
  <si>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</si>
  <si>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</si>
  <si>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</si>
  <si>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</si>
  <si>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</si>
  <si>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</si>
  <si>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</si>
  <si>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</si>
  <si>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</si>
  <si>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</si>
  <si>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</si>
  <si>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</si>
  <si>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</si>
  <si>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</si>
  <si>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</si>
  <si>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</si>
  <si>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</si>
  <si>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</si>
  <si>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</si>
  <si>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</si>
  <si>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</si>
  <si>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</si>
  <si>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</si>
  <si>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</si>
  <si>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</si>
  <si>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</si>
  <si>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</si>
  <si>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</si>
  <si>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</si>
  <si>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</si>
  <si>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</si>
  <si>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</si>
  <si>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</si>
  <si>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</si>
  <si>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</si>
  <si>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</si>
  <si>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</si>
  <si>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</si>
  <si>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</si>
  <si>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</si>
  <si>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</si>
  <si>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</si>
  <si>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</si>
  <si>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</si>
  <si>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</si>
  <si>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</si>
  <si>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</si>
  <si>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</si>
  <si>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</si>
  <si>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</si>
  <si>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</si>
  <si>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</si>
  <si>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</si>
  <si>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</si>
  <si>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</si>
  <si>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</si>
  <si>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</si>
  <si>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</si>
  <si>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</si>
  <si>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</si>
  <si>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</si>
  <si>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</si>
  <si>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</si>
  <si>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</si>
  <si>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</si>
  <si>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</si>
  <si>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</si>
  <si>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</si>
  <si>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</si>
  <si>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</si>
  <si>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</si>
  <si>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</si>
  <si>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</si>
  <si>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</si>
  <si>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</si>
  <si>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</si>
  <si>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</si>
  <si>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</si>
  <si>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</si>
  <si>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</si>
  <si>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</si>
  <si>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</si>
  <si>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</si>
  <si>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</si>
  <si>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</si>
  <si>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</si>
  <si>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</si>
  <si>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</si>
  <si>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</si>
  <si>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</si>
  <si>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</si>
  <si>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</si>
  <si>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</si>
  <si>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</si>
  <si>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</si>
  <si>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</si>
  <si>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</si>
  <si>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</si>
  <si>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</si>
  <si>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</si>
  <si>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</si>
  <si>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</si>
  <si>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</si>
  <si>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</si>
  <si>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</si>
  <si>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</si>
  <si>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</si>
  <si>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</si>
  <si>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</si>
  <si>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</si>
  <si>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</si>
  <si>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</si>
  <si>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</si>
  <si>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</si>
  <si>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</si>
  <si>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</si>
  <si>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</si>
  <si>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</si>
  <si>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</si>
  <si>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</si>
  <si>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</si>
  <si>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</si>
  <si>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</si>
  <si>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</si>
  <si>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</si>
  <si>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</si>
  <si>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</si>
  <si>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</si>
  <si>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</si>
  <si>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</si>
  <si>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</si>
  <si>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</si>
  <si>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</si>
  <si>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</si>
  <si>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</si>
  <si>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</si>
  <si>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</si>
  <si>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</si>
  <si>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</si>
  <si>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</si>
  <si>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</si>
  <si>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</si>
  <si>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</si>
  <si>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</si>
  <si>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</si>
  <si>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</si>
  <si>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</si>
  <si>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</si>
  <si>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</si>
  <si>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</si>
  <si>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</si>
  <si>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</si>
  <si>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</si>
  <si>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</si>
  <si>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</si>
  <si>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</si>
  <si>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</si>
  <si>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</si>
  <si>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</si>
  <si>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</si>
  <si>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</si>
  <si>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</si>
  <si>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</si>
  <si>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</si>
  <si>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</si>
  <si>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</si>
  <si>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</si>
  <si>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</si>
  <si>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</si>
  <si>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</si>
  <si>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</si>
  <si>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</si>
  <si>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</si>
  <si>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</si>
  <si>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</si>
  <si>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</si>
  <si>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</si>
  <si>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</si>
  <si>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</si>
  <si>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</si>
  <si>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</si>
  <si>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</si>
  <si>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</si>
  <si>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</si>
  <si>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</si>
  <si>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</si>
  <si>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</si>
  <si>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</si>
  <si>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</si>
  <si>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</si>
  <si>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</si>
  <si>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</si>
  <si>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</si>
  <si>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</si>
  <si>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</si>
  <si>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</si>
  <si>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</si>
  <si>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</si>
  <si>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</si>
  <si>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</si>
  <si>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</si>
  <si>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</si>
  <si>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</si>
  <si>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</si>
  <si>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</si>
  <si>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</si>
  <si>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</si>
  <si>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</si>
  <si>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</si>
  <si>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</si>
  <si>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</si>
  <si>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</si>
  <si>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</si>
  <si>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</si>
  <si>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</si>
  <si>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</si>
  <si>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</si>
  <si>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</si>
  <si>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</si>
  <si>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</si>
  <si>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</si>
  <si>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</si>
  <si>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</si>
  <si>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</si>
  <si>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</si>
  <si>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</si>
  <si>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</si>
  <si>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</si>
  <si>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</si>
  <si>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</si>
  <si>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</si>
  <si>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</si>
  <si>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</si>
  <si>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</si>
  <si>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</si>
  <si>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</si>
  <si>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</si>
  <si>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</si>
  <si>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</si>
  <si>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</si>
  <si>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</si>
  <si>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</si>
  <si>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</si>
  <si>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</si>
  <si>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</si>
  <si>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</si>
  <si>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</si>
  <si>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</si>
  <si>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</si>
  <si>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</si>
  <si>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</si>
  <si>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</si>
  <si>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</si>
  <si>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</si>
  <si>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</si>
  <si>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</si>
  <si>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</si>
  <si>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</si>
  <si>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</si>
  <si>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</si>
  <si>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</si>
  <si>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</si>
  <si>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</si>
  <si>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</si>
  <si>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</si>
  <si>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</si>
  <si>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</si>
  <si>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</si>
  <si>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</si>
  <si>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</si>
  <si>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</si>
  <si>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</si>
  <si>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</si>
  <si>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</si>
  <si>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</si>
  <si>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</si>
  <si>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</si>
  <si>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</si>
  <si>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</si>
  <si>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</si>
  <si>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</si>
  <si>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</si>
  <si>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</si>
  <si>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</si>
  <si>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</si>
  <si>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</si>
  <si>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</si>
  <si>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</si>
  <si>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</si>
  <si>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</si>
  <si>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</si>
  <si>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</si>
  <si>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</si>
  <si>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</si>
  <si>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</si>
  <si>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</si>
  <si>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</si>
  <si>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</si>
  <si>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</si>
  <si>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</si>
  <si>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</si>
  <si>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</si>
  <si>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</si>
  <si>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</si>
  <si>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</si>
  <si>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</si>
  <si>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</si>
  <si>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</si>
  <si>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</si>
  <si>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</si>
  <si>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</si>
  <si>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</si>
  <si>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</si>
  <si>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</si>
  <si>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</si>
  <si>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</si>
  <si>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</si>
  <si>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</si>
  <si>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</si>
  <si>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</si>
  <si>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</si>
  <si>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</si>
  <si>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</si>
  <si>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</si>
  <si>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</si>
  <si>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</si>
  <si>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</si>
  <si>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</si>
  <si>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</si>
  <si>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</si>
  <si>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</si>
  <si>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</si>
  <si>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</si>
  <si>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</si>
  <si>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</si>
  <si>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</si>
  <si>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</si>
  <si>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</si>
  <si>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</si>
  <si>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</si>
  <si>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</si>
  <si>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</si>
  <si>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</si>
  <si>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</si>
  <si>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</si>
  <si>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</si>
  <si>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</si>
  <si>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</si>
  <si>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</si>
  <si>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</si>
  <si>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</si>
  <si>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</si>
  <si>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</si>
  <si>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</si>
  <si>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</si>
  <si>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</si>
  <si>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</si>
  <si>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</si>
  <si>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</si>
  <si>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</si>
  <si>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</si>
  <si>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</si>
  <si>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</si>
  <si>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</si>
  <si>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</si>
  <si>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</si>
  <si>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</si>
  <si>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</si>
  <si>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</si>
  <si>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</si>
  <si>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</si>
  <si>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</si>
  <si>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</si>
  <si>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</si>
  <si>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</si>
  <si>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</si>
  <si>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</si>
  <si>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</si>
  <si>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</si>
  <si>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</si>
  <si>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</si>
  <si>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</si>
  <si>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</si>
  <si>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</si>
  <si>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</si>
  <si>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</si>
  <si>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</si>
  <si>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</si>
  <si>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</si>
  <si>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</si>
  <si>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</si>
  <si>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</si>
  <si>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</si>
  <si>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</si>
  <si>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</si>
  <si>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</si>
  <si>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</si>
  <si>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</si>
  <si>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</si>
  <si>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</si>
  <si>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</si>
  <si>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</si>
  <si>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</si>
  <si>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</si>
  <si>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</si>
  <si>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</si>
  <si>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</si>
  <si>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</si>
  <si>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</si>
  <si>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</si>
  <si>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</si>
  <si>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</si>
  <si>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</si>
  <si>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</si>
  <si>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</si>
  <si>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</si>
  <si>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</si>
  <si>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</si>
  <si>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</si>
  <si>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</si>
  <si>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</si>
  <si>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</si>
  <si>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</si>
  <si>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</si>
  <si>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</si>
  <si>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</si>
  <si>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</si>
  <si>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</si>
  <si>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</si>
  <si>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</si>
  <si>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</si>
  <si>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</si>
  <si>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</si>
  <si>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</si>
  <si>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</si>
  <si>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</si>
  <si>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</si>
  <si>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</si>
  <si>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</si>
  <si>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</si>
  <si>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</si>
  <si>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</si>
  <si>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</si>
  <si>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</si>
  <si>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</si>
  <si>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</si>
  <si>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</si>
  <si>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</si>
  <si>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</si>
  <si>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</si>
  <si>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</si>
  <si>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</si>
  <si>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</si>
  <si>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</si>
  <si>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</si>
  <si>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</si>
  <si>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</si>
  <si>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</si>
  <si>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</si>
  <si>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</si>
  <si>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</si>
  <si>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</si>
  <si>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</si>
  <si>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</si>
  <si>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</si>
  <si>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</si>
  <si>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</si>
  <si>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</si>
  <si>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</si>
  <si>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</si>
  <si>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</si>
  <si>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</si>
  <si>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</si>
  <si>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</si>
  <si>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</si>
  <si>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</si>
  <si>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</si>
  <si>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</si>
  <si>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</si>
  <si>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</si>
  <si>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</si>
  <si>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</si>
  <si>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</si>
  <si>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</si>
  <si>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</si>
  <si>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</si>
  <si>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</si>
  <si>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</si>
  <si>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</si>
  <si>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</si>
  <si>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</si>
  <si>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</si>
  <si>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</si>
  <si>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</si>
  <si>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</si>
  <si>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</si>
  <si>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</si>
  <si>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</si>
  <si>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</si>
  <si>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</si>
  <si>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</si>
  <si>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</si>
  <si>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</si>
  <si>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</si>
  <si>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</si>
  <si>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</si>
  <si>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</si>
  <si>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</si>
  <si>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</si>
  <si>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</si>
  <si>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</si>
  <si>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</si>
  <si>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</si>
  <si>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</si>
  <si>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</si>
  <si>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</si>
  <si>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</si>
  <si>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</si>
  <si>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</si>
  <si>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</si>
  <si>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</si>
  <si>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</si>
  <si>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</si>
  <si>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</si>
  <si>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</si>
  <si>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</si>
  <si>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</si>
  <si>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</si>
  <si>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</si>
  <si>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</si>
  <si>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</si>
  <si>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</si>
  <si>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</si>
  <si>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</si>
  <si>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</si>
  <si>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</si>
  <si>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</si>
  <si>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</si>
  <si>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</si>
  <si>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</si>
  <si>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</si>
  <si>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</si>
  <si>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</si>
  <si>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</si>
  <si>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</si>
  <si>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</si>
  <si>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</si>
  <si>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</si>
  <si>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</si>
  <si>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</si>
  <si>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</si>
  <si>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</si>
  <si>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</si>
  <si>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</si>
  <si>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</si>
  <si>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</si>
  <si>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</si>
  <si>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</si>
  <si>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</si>
  <si>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</si>
  <si>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</si>
  <si>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</si>
  <si>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</si>
  <si>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</si>
  <si>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</si>
  <si>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</si>
  <si>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</si>
  <si>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</si>
  <si>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</si>
  <si>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</si>
  <si>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</si>
  <si>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</si>
  <si>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</si>
  <si>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</si>
  <si>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</si>
  <si>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</si>
  <si>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</si>
  <si>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</si>
  <si>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</si>
  <si>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</si>
  <si>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</si>
  <si>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</si>
  <si>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</si>
  <si>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</si>
  <si>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</si>
  <si>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</si>
  <si>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</si>
  <si>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</si>
  <si>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</si>
  <si>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</si>
  <si>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</si>
  <si>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</si>
  <si>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</si>
  <si>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</si>
  <si>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</si>
  <si>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</si>
  <si>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</si>
  <si>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</si>
  <si>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</si>
  <si>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</si>
  <si>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</si>
  <si>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</si>
  <si>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</si>
  <si>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</si>
  <si>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</si>
  <si>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</si>
  <si>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</si>
  <si>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</si>
  <si>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</si>
  <si>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</si>
  <si>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</si>
  <si>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</si>
  <si>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</si>
  <si>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</si>
  <si>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</si>
  <si>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</si>
  <si>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</si>
  <si>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</si>
  <si>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</si>
  <si>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</si>
  <si>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</si>
  <si>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</si>
  <si>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</si>
  <si>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</si>
  <si>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</si>
  <si>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</si>
  <si>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</si>
  <si>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</si>
  <si>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</si>
  <si>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</si>
  <si>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</si>
  <si>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</si>
  <si>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</si>
  <si>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</si>
  <si>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</si>
  <si>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</si>
  <si>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</si>
  <si>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</si>
  <si>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</si>
  <si>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</si>
  <si>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</si>
  <si>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</si>
  <si>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</si>
  <si>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</si>
  <si>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</si>
  <si>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</si>
  <si>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</si>
  <si>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</si>
  <si>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</si>
  <si>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</si>
  <si>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</si>
  <si>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</si>
  <si>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</si>
  <si>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</si>
  <si>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</si>
  <si>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</si>
  <si>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</si>
  <si>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</si>
  <si>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</si>
  <si>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</si>
  <si>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</si>
  <si>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</si>
  <si>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</si>
  <si>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</si>
  <si>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</si>
  <si>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</si>
  <si>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</si>
  <si>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</si>
  <si>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</si>
  <si>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</si>
  <si>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</si>
  <si>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</si>
  <si>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</si>
  <si>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</si>
  <si>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</si>
  <si>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</si>
  <si>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</si>
  <si>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</si>
  <si>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</si>
  <si>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</si>
  <si>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</si>
  <si>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</si>
  <si>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</si>
  <si>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</si>
  <si>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</si>
  <si>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</si>
  <si>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</si>
  <si>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</si>
  <si>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</si>
  <si>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</si>
  <si>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</si>
  <si>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</si>
  <si>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</si>
  <si>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</si>
  <si>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</si>
  <si>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</si>
  <si>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</si>
  <si>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</si>
  <si>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</si>
  <si>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</si>
  <si>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</si>
  <si>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</si>
  <si>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</si>
  <si>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</si>
  <si>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</si>
  <si>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</si>
  <si>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</si>
  <si>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</si>
  <si>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</si>
  <si>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</si>
  <si>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</si>
  <si>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</si>
  <si>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</si>
  <si>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</si>
  <si>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</si>
  <si>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</si>
  <si>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</si>
  <si>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</si>
  <si>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</si>
  <si>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</si>
  <si>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</si>
  <si>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</si>
  <si>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</si>
  <si>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</si>
  <si>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</si>
  <si>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</si>
  <si>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</si>
  <si>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</si>
  <si>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</si>
  <si>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</si>
  <si>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</si>
  <si>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</si>
  <si>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</si>
  <si>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</si>
  <si>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</si>
  <si>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</si>
  <si>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</si>
  <si>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</si>
  <si>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</si>
  <si>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</si>
  <si>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</si>
  <si>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</si>
  <si>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</si>
  <si>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</si>
  <si>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</si>
  <si>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</si>
  <si>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</si>
  <si>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</si>
  <si>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</si>
  <si>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</si>
  <si>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</si>
  <si>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</si>
  <si>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</si>
  <si>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</si>
  <si>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</si>
  <si>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</si>
  <si>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</si>
  <si>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</si>
  <si>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</si>
  <si>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</si>
  <si>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</si>
  <si>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</si>
  <si>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</si>
  <si>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</si>
  <si>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</si>
  <si>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</si>
  <si>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</si>
  <si>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</si>
  <si>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</si>
  <si>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</si>
  <si>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</si>
  <si>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</si>
  <si>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</si>
  <si>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</si>
  <si>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</si>
  <si>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</si>
  <si>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</si>
  <si>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</si>
  <si>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</si>
  <si>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</si>
  <si>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</si>
  <si>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</si>
  <si>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</si>
  <si>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</si>
  <si>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</si>
  <si>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</si>
  <si>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</si>
  <si>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</si>
  <si>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</si>
  <si>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</si>
  <si>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</si>
  <si>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</si>
  <si>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</si>
  <si>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</si>
  <si>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</si>
  <si>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</si>
  <si>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</si>
  <si>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</si>
  <si>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</si>
  <si>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</si>
  <si>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</si>
  <si>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</si>
  <si>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</si>
  <si>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</si>
  <si>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</si>
  <si>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</si>
  <si>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</si>
  <si>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</si>
  <si>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</si>
  <si>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</si>
  <si>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</si>
  <si>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</si>
  <si>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</si>
  <si>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</si>
  <si>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</si>
  <si>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</si>
  <si>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</si>
  <si>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</si>
  <si>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</si>
  <si>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</si>
  <si>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</si>
  <si>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</si>
  <si>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</si>
  <si>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</si>
  <si>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</si>
  <si>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</si>
  <si>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</si>
  <si>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</si>
  <si>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</si>
  <si>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</si>
  <si>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</si>
  <si>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</si>
  <si>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</si>
  <si>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</si>
  <si>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</si>
  <si>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</si>
  <si>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</si>
  <si>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</si>
  <si>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</si>
  <si>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</si>
  <si>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</si>
  <si>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</si>
  <si>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</si>
  <si>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</si>
  <si>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</si>
  <si>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</si>
  <si>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</si>
  <si>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</si>
  <si>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</si>
  <si>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</si>
  <si>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</si>
  <si>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</si>
  <si>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</si>
  <si>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</si>
  <si>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</si>
  <si>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</si>
  <si>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</si>
  <si>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</si>
  <si>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</si>
  <si>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</si>
  <si>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</si>
  <si>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</si>
  <si>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</si>
  <si>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</si>
  <si>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</si>
  <si>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</si>
  <si>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</si>
  <si>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</si>
  <si>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</si>
  <si>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</si>
  <si>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</si>
  <si>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</si>
  <si>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</si>
  <si>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</si>
  <si>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</si>
  <si>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</si>
  <si>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</si>
  <si>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</si>
  <si>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</si>
  <si>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</si>
  <si>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</si>
  <si>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</si>
  <si>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</si>
  <si>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</si>
  <si>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</si>
  <si>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</si>
  <si>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</si>
  <si>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</si>
  <si>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</si>
  <si>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</si>
  <si>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</si>
  <si>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</si>
  <si>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</si>
  <si>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</si>
  <si>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</si>
  <si>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</si>
  <si>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</si>
  <si>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</si>
  <si>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</si>
  <si>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</si>
  <si>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</si>
  <si>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</si>
  <si>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</si>
  <si>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</si>
  <si>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</si>
  <si>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</si>
  <si>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</si>
  <si>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</si>
  <si>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</si>
  <si>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</si>
  <si>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</si>
  <si>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</si>
  <si>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</si>
  <si>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</si>
  <si>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</si>
  <si>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</si>
  <si>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</si>
  <si>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</si>
  <si>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</si>
  <si>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</si>
  <si>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</si>
  <si>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</si>
  <si>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</si>
  <si>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</si>
  <si>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</si>
  <si>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</si>
  <si>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</si>
  <si>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</si>
  <si>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</si>
  <si>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</si>
  <si>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</si>
  <si>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</si>
  <si>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</si>
  <si>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</si>
  <si>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</si>
  <si>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</si>
  <si>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</si>
  <si>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</si>
  <si>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</si>
  <si>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</si>
  <si>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</si>
  <si>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</si>
  <si>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</si>
  <si>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</si>
  <si>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</si>
  <si>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</si>
  <si>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</si>
  <si>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</si>
  <si>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</si>
  <si>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</si>
  <si>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</si>
  <si>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</si>
  <si>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</si>
  <si>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</si>
  <si>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</si>
  <si>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</si>
  <si>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</si>
  <si>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</si>
  <si>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</si>
  <si>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</si>
  <si>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</si>
  <si>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</si>
  <si>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</si>
  <si>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</si>
  <si>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</si>
  <si>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</si>
  <si>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</si>
  <si>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</si>
  <si>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</si>
  <si>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</si>
  <si>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</si>
  <si>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</si>
  <si>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</si>
  <si>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</si>
  <si>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</si>
  <si>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</si>
  <si>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</si>
  <si>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</si>
  <si>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</si>
  <si>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</si>
  <si>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</si>
  <si>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</si>
  <si>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</si>
  <si>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</si>
  <si>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</si>
  <si>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</si>
  <si>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</si>
  <si>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</si>
  <si>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</si>
  <si>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</si>
  <si>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</si>
  <si>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</si>
  <si>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</si>
  <si>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</si>
  <si>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</si>
  <si>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</si>
  <si>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</si>
  <si>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</si>
  <si>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</si>
  <si>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</si>
  <si>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</si>
  <si>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</si>
  <si>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</si>
  <si>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</si>
  <si>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</si>
  <si>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</si>
  <si>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</si>
  <si>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</si>
  <si>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</si>
  <si>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</si>
  <si>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</si>
  <si>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</si>
  <si>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</si>
  <si>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</si>
  <si>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</si>
  <si>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</si>
  <si>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</si>
  <si>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</si>
  <si>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</si>
  <si>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</si>
  <si>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</si>
  <si>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</si>
  <si>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</si>
  <si>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</si>
  <si>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</si>
  <si>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</si>
  <si>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</si>
  <si>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</si>
  <si>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</si>
  <si>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</si>
  <si>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</si>
  <si>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</si>
  <si>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</si>
  <si>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</si>
  <si>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</si>
  <si>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</si>
  <si>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</si>
  <si>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</si>
  <si>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</si>
  <si>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</si>
  <si>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</si>
  <si>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</si>
  <si>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</si>
  <si>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</si>
  <si>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</si>
  <si>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</si>
  <si>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</si>
  <si>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</si>
  <si>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</si>
  <si>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</si>
  <si>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</si>
  <si>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</si>
  <si>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</si>
  <si>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</si>
  <si>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</si>
  <si>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</si>
  <si>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</si>
  <si>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</si>
  <si>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</si>
  <si>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</si>
  <si>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</si>
  <si>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</si>
  <si>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</si>
  <si>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</si>
  <si>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</si>
  <si>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</si>
  <si>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</si>
  <si>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</si>
  <si>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</si>
  <si>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</si>
  <si>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</si>
  <si>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</si>
  <si>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</si>
  <si>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</si>
  <si>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</si>
  <si>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</si>
  <si>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</si>
  <si>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</si>
  <si>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</si>
  <si>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</si>
  <si>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</si>
  <si>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</si>
  <si>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</si>
  <si>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</si>
  <si>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</si>
  <si>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</si>
  <si>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</si>
  <si>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</si>
  <si>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</si>
  <si>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</si>
  <si>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</si>
  <si>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</si>
  <si>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</si>
  <si>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</si>
  <si>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</si>
  <si>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</si>
  <si>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</si>
  <si>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</si>
  <si>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</si>
  <si>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</si>
  <si>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</si>
  <si>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</si>
  <si>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</si>
  <si>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</si>
  <si>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</si>
  <si>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</si>
  <si>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</si>
  <si>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</si>
  <si>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</si>
  <si>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</si>
  <si>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</si>
  <si>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</si>
  <si>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</si>
  <si>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</si>
  <si>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</si>
  <si>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</si>
  <si>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</si>
  <si>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</si>
  <si>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</si>
  <si>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</si>
  <si>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</si>
  <si>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</si>
  <si>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</si>
  <si>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</si>
  <si>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</si>
  <si>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</si>
  <si>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</si>
  <si>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</si>
  <si>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</si>
  <si>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</si>
  <si>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</si>
  <si>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</si>
  <si>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</si>
  <si>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</si>
  <si>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</si>
  <si>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</si>
  <si>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</si>
  <si>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</si>
  <si>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</si>
  <si>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</si>
  <si>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</si>
  <si>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</si>
  <si>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</si>
  <si>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</si>
  <si>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</si>
  <si>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</si>
  <si>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</si>
  <si>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</si>
  <si>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</si>
  <si>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</si>
  <si>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</si>
  <si>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</si>
  <si>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</si>
  <si>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</si>
  <si>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</si>
  <si>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</si>
  <si>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</si>
  <si>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</si>
  <si>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</si>
  <si>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</si>
  <si>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</si>
  <si>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</si>
  <si>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</si>
  <si>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</si>
  <si>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</si>
  <si>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</si>
  <si>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</si>
  <si>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</si>
  <si>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</si>
  <si>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</si>
  <si>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</si>
  <si>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</si>
  <si>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</si>
  <si>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</si>
  <si>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</si>
  <si>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</si>
  <si>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</si>
  <si>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</si>
  <si>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</si>
  <si>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</si>
  <si>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</si>
  <si>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</si>
  <si>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</si>
  <si>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</si>
  <si>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</si>
  <si>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</si>
  <si>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</si>
  <si>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</si>
  <si>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</si>
  <si>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</si>
  <si>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</si>
  <si>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</si>
  <si>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</si>
  <si>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</si>
  <si>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</si>
  <si>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</si>
  <si>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</si>
  <si>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</si>
  <si>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</si>
  <si>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</si>
  <si>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</si>
  <si>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</si>
  <si>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</si>
  <si>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</si>
  <si>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</si>
  <si>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</si>
  <si>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</si>
  <si>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</si>
  <si>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</si>
  <si>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</si>
  <si>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</si>
  <si>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</si>
  <si>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</si>
  <si>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</si>
  <si>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</si>
  <si>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</si>
  <si>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</si>
  <si>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</si>
  <si>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</si>
  <si>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</si>
  <si>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</si>
  <si>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</si>
  <si>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</si>
  <si>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</si>
  <si>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</si>
  <si>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</si>
  <si>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</si>
  <si>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</si>
  <si>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</si>
  <si>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</si>
  <si>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</si>
  <si>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</si>
  <si>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</si>
  <si>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</si>
  <si>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</si>
  <si>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</si>
  <si>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</si>
  <si>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</si>
  <si>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</si>
  <si>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</si>
  <si>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</si>
  <si>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</si>
  <si>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</si>
  <si>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</si>
  <si>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</si>
  <si>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</si>
  <si>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</si>
  <si>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</si>
  <si>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</si>
  <si>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</si>
  <si>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</si>
  <si>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</si>
  <si>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</si>
  <si>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</si>
  <si>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</si>
  <si>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</si>
  <si>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</si>
  <si>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</si>
  <si>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</si>
  <si>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</si>
  <si>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</si>
  <si>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</si>
  <si>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</si>
  <si>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</si>
  <si>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</si>
  <si>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</si>
  <si>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</si>
  <si>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</si>
  <si>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</si>
  <si>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</si>
  <si>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</si>
  <si>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</si>
  <si>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</si>
  <si>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</si>
  <si>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</si>
  <si>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</si>
  <si>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</si>
  <si>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</si>
  <si>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</si>
  <si>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</si>
  <si>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</si>
  <si>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</si>
  <si>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</si>
  <si>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</si>
  <si>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</si>
  <si>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</si>
  <si>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</si>
  <si>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</si>
  <si>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</si>
  <si>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</si>
  <si>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</si>
  <si>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</si>
  <si>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</si>
  <si>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</si>
  <si>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</si>
  <si>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</si>
  <si>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</si>
  <si>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</si>
  <si>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</si>
  <si>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</si>
  <si>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</si>
  <si>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</si>
  <si>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</si>
  <si>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</si>
  <si>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</si>
  <si>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</si>
  <si>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</si>
  <si>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</si>
  <si>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</si>
  <si>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</si>
  <si>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</si>
  <si>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</si>
  <si>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</si>
  <si>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</si>
  <si>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</si>
  <si>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</si>
  <si>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</si>
  <si>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</si>
  <si>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</si>
  <si>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</si>
  <si>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</si>
  <si>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</si>
  <si>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</si>
  <si>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</si>
  <si>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</si>
  <si>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</si>
  <si>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</si>
  <si>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</si>
  <si>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</si>
  <si>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</si>
  <si>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</si>
  <si>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</si>
  <si>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</si>
  <si>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</si>
  <si>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</si>
  <si>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</si>
  <si>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</si>
  <si>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</si>
  <si>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</si>
  <si>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</si>
  <si>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</si>
  <si>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</si>
  <si>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</si>
  <si>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</si>
  <si>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</si>
  <si>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</si>
  <si>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</si>
  <si>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</si>
  <si>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</si>
  <si>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</si>
  <si>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</si>
  <si>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</si>
  <si>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</si>
  <si>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</si>
  <si>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</si>
  <si>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</si>
  <si>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</si>
  <si>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</si>
  <si>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</si>
  <si>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</si>
  <si>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</si>
  <si>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</si>
  <si>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</si>
  <si>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</si>
  <si>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</si>
  <si>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</si>
  <si>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</si>
  <si>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</si>
  <si>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</si>
  <si>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</si>
  <si>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</si>
  <si>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</si>
  <si>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</si>
  <si>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</si>
  <si>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</si>
  <si>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</si>
  <si>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</si>
  <si>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</si>
  <si>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</si>
  <si>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</si>
  <si>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</si>
  <si>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</si>
  <si>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</si>
  <si>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</si>
  <si>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</si>
  <si>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</si>
  <si>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</si>
  <si>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</si>
  <si>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</si>
  <si>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</si>
  <si>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</si>
  <si>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</si>
  <si>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</si>
  <si>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</si>
  <si>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</si>
  <si>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</si>
  <si>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</si>
  <si>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</si>
  <si>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</si>
  <si>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</si>
  <si>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</si>
  <si>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</si>
  <si>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</si>
  <si>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</si>
  <si>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</si>
  <si>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</si>
  <si>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</si>
  <si>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</si>
  <si>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</si>
  <si>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</si>
  <si>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</si>
  <si>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</si>
  <si>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</si>
  <si>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</si>
  <si>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</si>
  <si>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</si>
  <si>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</si>
  <si>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</si>
  <si>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</si>
  <si>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</si>
  <si>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</si>
  <si>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</si>
  <si>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</si>
  <si>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</si>
  <si>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</si>
  <si>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</si>
  <si>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</si>
  <si>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</si>
  <si>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</si>
  <si>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</si>
  <si>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</si>
  <si>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</si>
  <si>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</si>
  <si>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</si>
  <si>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</si>
  <si>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</si>
  <si>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</si>
  <si>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</si>
  <si>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</si>
  <si>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</si>
  <si>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</si>
  <si>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</si>
  <si>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</si>
  <si>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</si>
  <si>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</si>
  <si>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</si>
  <si>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</si>
  <si>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</si>
  <si>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</si>
  <si>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</si>
  <si>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</si>
  <si>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</si>
  <si>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</si>
  <si>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</si>
  <si>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</si>
  <si>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</si>
  <si>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</si>
  <si>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</si>
  <si>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</si>
  <si>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</si>
  <si>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</si>
  <si>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</si>
  <si>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</si>
  <si>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</si>
  <si>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</si>
  <si>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</si>
  <si>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</si>
  <si>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</si>
  <si>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</si>
  <si>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</si>
  <si>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</si>
  <si>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</si>
  <si>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</si>
  <si>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</si>
  <si>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</si>
  <si>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</si>
  <si>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</si>
  <si>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</si>
  <si>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</si>
  <si>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</si>
  <si>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</si>
  <si>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</si>
  <si>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</si>
  <si>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</si>
  <si>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</si>
  <si>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</si>
  <si>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</si>
  <si>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</si>
  <si>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</si>
  <si>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</si>
  <si>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</si>
  <si>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</si>
  <si>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</si>
  <si>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</si>
  <si>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</si>
  <si>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</si>
  <si>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</si>
  <si>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</si>
  <si>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</si>
  <si>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</si>
  <si>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</si>
  <si>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</si>
  <si>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</si>
  <si>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</si>
  <si>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</si>
  <si>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</si>
  <si>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</si>
  <si>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</si>
  <si>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</si>
  <si>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</si>
  <si>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</si>
  <si>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</si>
  <si>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</si>
  <si>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</si>
  <si>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</si>
  <si>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</si>
  <si>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</si>
  <si>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</si>
  <si>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</si>
  <si>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</si>
  <si>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</si>
  <si>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</si>
  <si>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</si>
  <si>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</si>
  <si>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</si>
  <si>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</si>
  <si>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</si>
  <si>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</si>
  <si>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</si>
  <si>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</si>
  <si>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</si>
  <si>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</si>
  <si>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</si>
  <si>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</si>
  <si>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</si>
  <si>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</si>
  <si>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</si>
  <si>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</si>
  <si>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</si>
  <si>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</si>
  <si>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</si>
  <si>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</si>
  <si>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</si>
  <si>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</si>
  <si>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</si>
  <si>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</si>
  <si>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</si>
  <si>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</si>
  <si>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</si>
  <si>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</si>
  <si>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</si>
  <si>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</si>
  <si>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</si>
  <si>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</si>
  <si>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</si>
  <si>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</si>
  <si>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</si>
  <si>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</si>
  <si>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</si>
  <si>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</si>
  <si>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</si>
  <si>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</si>
  <si>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</si>
  <si>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</si>
  <si>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</si>
  <si>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</si>
  <si>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</si>
  <si>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</si>
  <si>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</si>
  <si>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</si>
  <si>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</si>
  <si>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</si>
  <si>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</si>
  <si>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</si>
  <si>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</si>
  <si>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</si>
  <si>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</si>
  <si>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</si>
  <si>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</si>
  <si>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</si>
  <si>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</si>
  <si>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</si>
  <si>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</si>
  <si>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</si>
  <si>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</si>
  <si>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</si>
  <si>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</si>
  <si>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</si>
  <si>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</si>
  <si>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</si>
  <si>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</si>
  <si>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</si>
  <si>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</si>
  <si>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</si>
  <si>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</si>
  <si>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</si>
  <si>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</si>
  <si>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</si>
  <si>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</si>
  <si>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</si>
  <si>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</si>
  <si>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</si>
  <si>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</si>
  <si>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</si>
  <si>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</si>
  <si>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</si>
  <si>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</si>
  <si>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</si>
  <si>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</si>
  <si>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</si>
  <si>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</si>
  <si>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</si>
  <si>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</si>
  <si>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</si>
  <si>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</si>
  <si>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</si>
  <si>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</si>
  <si>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</si>
  <si>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</si>
  <si>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</si>
  <si>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</si>
  <si>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</si>
  <si>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</si>
  <si>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</si>
  <si>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</si>
  <si>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</si>
  <si>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</si>
  <si>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</si>
  <si>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</si>
  <si>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</si>
  <si>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</si>
  <si>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</si>
  <si>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</si>
  <si>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</si>
  <si>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</si>
  <si>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</si>
  <si>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</si>
  <si>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</si>
  <si>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</si>
  <si>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</si>
  <si>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</si>
  <si>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</si>
  <si>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</si>
  <si>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</si>
  <si>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</si>
  <si>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</si>
  <si>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</si>
  <si>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</si>
  <si>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</si>
  <si>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</si>
  <si>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</si>
  <si>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</si>
  <si>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</si>
  <si>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</si>
  <si>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</si>
  <si>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</si>
  <si>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</si>
  <si>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</si>
  <si>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</si>
  <si>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</si>
  <si>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</si>
  <si>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</si>
  <si>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</si>
  <si>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</si>
  <si>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</si>
  <si>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</si>
  <si>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</si>
  <si>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</si>
  <si>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</si>
  <si>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</si>
  <si>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</si>
  <si>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</si>
  <si>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</si>
  <si>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</si>
  <si>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</si>
  <si>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</si>
  <si>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</si>
  <si>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</si>
  <si>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</si>
  <si>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</si>
  <si>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</si>
  <si>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</si>
  <si>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</si>
  <si>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</si>
  <si>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</si>
  <si>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</si>
  <si>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</si>
  <si>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</si>
  <si>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</si>
  <si>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</si>
  <si>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</si>
  <si>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</si>
  <si>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</si>
  <si>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</si>
  <si>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</si>
  <si>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</si>
  <si>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</si>
  <si>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</si>
  <si>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</si>
  <si>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</si>
  <si>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</si>
  <si>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</si>
  <si>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</si>
  <si>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</si>
  <si>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</si>
  <si>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</si>
  <si>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</si>
  <si>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</si>
  <si>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</si>
  <si>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</si>
  <si>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</si>
  <si>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</si>
  <si>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</si>
  <si>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</si>
  <si>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</si>
  <si>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</si>
  <si>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</si>
  <si>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</si>
  <si>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</si>
  <si>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</si>
  <si>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</si>
  <si>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</si>
  <si>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</si>
  <si>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</si>
  <si>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</si>
  <si>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</si>
  <si>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</si>
  <si>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</si>
  <si>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</si>
  <si>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</si>
  <si>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</si>
  <si>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</si>
  <si>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</si>
  <si>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</si>
  <si>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</si>
  <si>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</si>
  <si>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</si>
  <si>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</si>
  <si>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</si>
  <si>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</si>
  <si>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</si>
  <si>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</si>
  <si>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</si>
  <si>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</si>
  <si>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</si>
  <si>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</si>
  <si>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</si>
  <si>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</si>
  <si>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</si>
  <si>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</si>
  <si>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</si>
  <si>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</si>
  <si>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</si>
  <si>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</si>
  <si>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</si>
  <si>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</si>
  <si>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</si>
  <si>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</si>
  <si>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</si>
  <si>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</si>
  <si>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</si>
  <si>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</si>
  <si>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</si>
  <si>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</si>
  <si>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</si>
  <si>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</si>
  <si>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</si>
  <si>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</si>
  <si>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</si>
  <si>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</si>
  <si>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</si>
  <si>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</si>
  <si>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</si>
  <si>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</si>
  <si>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</si>
  <si>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</si>
  <si>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</si>
  <si>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</si>
  <si>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</si>
  <si>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</si>
  <si>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</si>
  <si>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</si>
  <si>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</si>
  <si>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</si>
  <si>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</si>
  <si>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</si>
  <si>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</si>
  <si>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</si>
  <si>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</si>
  <si>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</si>
  <si>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</si>
  <si>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</si>
  <si>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</si>
  <si>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</si>
  <si>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</si>
  <si>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</si>
  <si>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</si>
  <si>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</si>
  <si>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</si>
  <si>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</si>
  <si>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</si>
  <si>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</si>
  <si>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</si>
  <si>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</si>
  <si>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</si>
  <si>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</si>
  <si>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</si>
  <si>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</si>
  <si>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</si>
  <si>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</si>
  <si>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</si>
  <si>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</si>
  <si>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</si>
  <si>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</si>
  <si>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</si>
  <si>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</si>
  <si>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</si>
  <si>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</si>
  <si>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</si>
  <si>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</si>
  <si>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</si>
  <si>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</si>
  <si>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</si>
  <si>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</si>
  <si>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</si>
  <si>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</si>
  <si>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</si>
  <si>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</si>
  <si>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</si>
  <si>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</si>
  <si>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</si>
  <si>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</si>
  <si>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</si>
  <si>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</si>
  <si>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</si>
  <si>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</si>
  <si>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</si>
  <si>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</si>
  <si>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</si>
  <si>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</si>
  <si>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</si>
  <si>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</si>
  <si>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</si>
  <si>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</si>
  <si>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</si>
  <si>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</si>
  <si>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</si>
  <si>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</si>
  <si>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</si>
  <si>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</si>
  <si>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</si>
  <si>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</si>
  <si>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</si>
  <si>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</si>
  <si>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</si>
  <si>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</si>
  <si>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</si>
  <si>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</si>
  <si>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</si>
  <si>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</si>
  <si>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</si>
  <si>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</si>
  <si>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</si>
  <si>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</si>
  <si>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</si>
  <si>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</si>
  <si>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</si>
  <si>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</si>
  <si>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</si>
  <si>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</si>
  <si>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</si>
  <si>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</si>
  <si>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</si>
  <si>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</si>
  <si>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</si>
  <si>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</si>
  <si>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</si>
  <si>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</si>
  <si>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</si>
  <si>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</si>
  <si>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</si>
  <si>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</si>
  <si>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</si>
  <si>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</si>
  <si>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</si>
  <si>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</si>
  <si>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</si>
  <si>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</si>
  <si>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</si>
  <si>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</si>
  <si>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</si>
  <si>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</si>
  <si>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</si>
  <si>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</si>
  <si>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</si>
  <si>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</si>
  <si>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</si>
  <si>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</si>
  <si>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</si>
  <si>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</si>
  <si>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</si>
  <si>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</si>
  <si>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</si>
  <si>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</si>
  <si>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</si>
  <si>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</si>
  <si>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</si>
  <si>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</si>
  <si>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</si>
  <si>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</si>
  <si>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</si>
  <si>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</si>
  <si>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</si>
  <si>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</si>
  <si>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</si>
  <si>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</si>
  <si>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</si>
  <si>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</si>
  <si>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</si>
  <si>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</si>
  <si>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</si>
  <si>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</si>
  <si>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</si>
  <si>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</si>
  <si>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</si>
  <si>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</si>
  <si>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</si>
  <si>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</si>
  <si>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</si>
  <si>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</si>
  <si>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</si>
  <si>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</si>
  <si>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</si>
  <si>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</si>
  <si>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</si>
  <si>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</si>
  <si>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</si>
  <si>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</si>
  <si>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</si>
  <si>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</si>
  <si>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</si>
  <si>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</si>
  <si>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</si>
  <si>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</si>
  <si>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</si>
  <si>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</si>
  <si>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</si>
  <si>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</si>
  <si>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</si>
  <si>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</si>
  <si>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</si>
  <si>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</si>
  <si>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</si>
  <si>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</si>
  <si>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</si>
  <si>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</si>
  <si>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</si>
  <si>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</si>
  <si>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</si>
  <si>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</si>
  <si>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</si>
  <si>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</si>
  <si>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</si>
  <si>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</si>
  <si>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</si>
  <si>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</si>
  <si>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</si>
  <si>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</si>
  <si>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</si>
  <si>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</si>
  <si>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</si>
  <si>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</si>
  <si>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</si>
  <si>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</si>
  <si>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</si>
  <si>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</si>
  <si>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</si>
  <si>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</si>
  <si>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</si>
  <si>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</si>
  <si>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</si>
  <si>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</si>
  <si>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</si>
  <si>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</si>
  <si>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</si>
  <si>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</si>
  <si>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</si>
  <si>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</si>
  <si>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</si>
  <si>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</si>
  <si>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</si>
  <si>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</si>
  <si>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</si>
  <si>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</si>
  <si>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</si>
  <si>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</si>
  <si>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</si>
  <si>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</si>
  <si>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</si>
  <si>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</si>
  <si>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</si>
  <si>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</si>
  <si>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</si>
  <si>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</si>
  <si>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</si>
  <si>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</si>
  <si>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</si>
  <si>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</si>
  <si>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</si>
  <si>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</si>
  <si>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</si>
  <si>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</si>
  <si>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</si>
  <si>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</si>
  <si>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</si>
  <si>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</si>
  <si>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</si>
  <si>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</si>
  <si>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</si>
  <si>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</si>
  <si>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</si>
  <si>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</si>
  <si>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</si>
  <si>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</si>
  <si>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</si>
  <si>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</si>
  <si>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</si>
  <si>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</si>
  <si>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</si>
  <si>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</si>
  <si>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</si>
  <si>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</si>
  <si>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</si>
  <si>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</si>
  <si>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</si>
  <si>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</si>
  <si>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</si>
  <si>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</si>
  <si>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</si>
  <si>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</si>
  <si>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</si>
  <si>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</si>
  <si>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</si>
  <si>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</si>
  <si>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</si>
  <si>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</si>
  <si>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</si>
  <si>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</si>
  <si>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</si>
  <si>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</si>
  <si>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</si>
  <si>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</si>
  <si>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</si>
  <si>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</si>
  <si>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</si>
  <si>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</si>
  <si>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</si>
  <si>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</si>
  <si>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</si>
  <si>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</si>
  <si>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</si>
  <si>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</si>
  <si>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</si>
  <si>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</si>
  <si>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</si>
  <si>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</si>
  <si>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</si>
  <si>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</si>
  <si>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</si>
  <si>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</si>
  <si>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</si>
  <si>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</si>
  <si>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</si>
  <si>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</si>
  <si>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</si>
  <si>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</si>
  <si>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</si>
  <si>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</si>
  <si>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</si>
  <si>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</si>
  <si>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</si>
  <si>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</si>
  <si>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</si>
  <si>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</si>
  <si>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</si>
  <si>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</si>
  <si>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</si>
  <si>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</si>
  <si>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</si>
  <si>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</si>
  <si>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</si>
  <si>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</si>
  <si>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</si>
  <si>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</si>
  <si>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</si>
  <si>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</si>
  <si>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</si>
  <si>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</si>
  <si>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</si>
  <si>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</si>
  <si>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</si>
  <si>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</si>
  <si>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</si>
  <si>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</si>
  <si>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</si>
  <si>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</si>
  <si>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</si>
  <si>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</si>
  <si>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</si>
  <si>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</si>
  <si>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</si>
  <si>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</si>
  <si>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</si>
  <si>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</si>
  <si>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</si>
  <si>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</si>
  <si>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</si>
  <si>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</si>
  <si>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</si>
  <si>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</si>
  <si>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</si>
  <si>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</si>
  <si>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</si>
  <si>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</si>
  <si>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</si>
  <si>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</si>
  <si>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</si>
  <si>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</si>
  <si>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</si>
  <si>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</si>
  <si>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</si>
  <si>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</si>
  <si>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</si>
  <si>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</si>
  <si>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</si>
  <si>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</si>
  <si>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</si>
  <si>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</si>
  <si>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</si>
  <si>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</si>
  <si>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</si>
  <si>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</si>
  <si>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</si>
  <si>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</si>
  <si>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</si>
  <si>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</si>
  <si>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</si>
  <si>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</si>
  <si>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</si>
  <si>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</si>
  <si>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</si>
  <si>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</si>
  <si>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</si>
  <si>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</si>
  <si>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</si>
  <si>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</si>
  <si>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</si>
  <si>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</si>
  <si>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</si>
  <si>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</si>
  <si>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</si>
  <si>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</si>
  <si>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</si>
  <si>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</si>
  <si>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</si>
  <si>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</si>
  <si>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</si>
  <si>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</si>
  <si>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</si>
  <si>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</si>
  <si>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</si>
  <si>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</si>
  <si>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</si>
  <si>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</si>
  <si>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</si>
  <si>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</si>
  <si>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</si>
  <si>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</si>
  <si>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</si>
  <si>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</si>
  <si>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</si>
  <si>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</si>
  <si>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</si>
  <si>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</si>
  <si>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</si>
  <si>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</si>
  <si>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</si>
  <si>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</si>
  <si>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</si>
  <si>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</si>
  <si>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</si>
  <si>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</si>
  <si>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</si>
  <si>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</si>
  <si>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</si>
  <si>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</si>
  <si>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</si>
  <si>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</si>
  <si>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</si>
  <si>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</si>
  <si>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</si>
  <si>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</si>
  <si>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</si>
  <si>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</si>
  <si>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</si>
  <si>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</si>
  <si>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</si>
  <si>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</si>
  <si>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</si>
  <si>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</si>
  <si>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</si>
  <si>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</si>
  <si>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</si>
  <si>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</si>
  <si>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</si>
  <si>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</si>
  <si>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</si>
  <si>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</si>
  <si>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</si>
  <si>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</si>
  <si>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</si>
  <si>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</si>
  <si>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</si>
  <si>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</si>
  <si>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</si>
  <si>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</si>
  <si>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</si>
  <si>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</si>
  <si>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</si>
  <si>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</si>
  <si>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</si>
  <si>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</si>
  <si>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</si>
  <si>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</si>
  <si>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</si>
  <si>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</si>
  <si>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</si>
  <si>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</si>
  <si>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</si>
  <si>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</si>
  <si>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</si>
  <si>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</si>
  <si>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</si>
  <si>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</si>
  <si>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</si>
  <si>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</si>
  <si>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</si>
  <si>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</si>
  <si>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</si>
  <si>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</si>
  <si>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</si>
  <si>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</si>
  <si>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</si>
  <si>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</si>
  <si>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</si>
  <si>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</si>
  <si>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</si>
  <si>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</si>
  <si>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</si>
  <si>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</si>
  <si>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</si>
  <si>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</si>
  <si>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</si>
  <si>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</si>
  <si>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</si>
  <si>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</si>
  <si>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</si>
  <si>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</si>
  <si>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</si>
  <si>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</si>
  <si>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</si>
  <si>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</si>
  <si>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</si>
  <si>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</si>
  <si>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</si>
  <si>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</si>
  <si>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</si>
  <si>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</si>
  <si>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</si>
  <si>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</si>
  <si>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</si>
  <si>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</si>
  <si>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</si>
  <si>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</si>
  <si>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</si>
  <si>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</si>
  <si>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</si>
  <si>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</si>
  <si>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</si>
  <si>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</si>
  <si>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</si>
  <si>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</si>
  <si>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</si>
  <si>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</si>
  <si>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</si>
  <si>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</si>
  <si>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</si>
  <si>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</si>
  <si>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</si>
  <si>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</si>
  <si>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</si>
  <si>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</si>
  <si>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</si>
  <si>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</si>
  <si>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</si>
  <si>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</si>
  <si>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</si>
  <si>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</si>
  <si>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</si>
  <si>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</si>
  <si>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</si>
  <si>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</si>
  <si>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</si>
  <si>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</si>
  <si>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</si>
  <si>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</si>
  <si>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</si>
  <si>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</si>
  <si>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</si>
  <si>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</si>
  <si>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</si>
  <si>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</si>
  <si>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</si>
  <si>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</si>
  <si>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</si>
  <si>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</si>
  <si>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</si>
  <si>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</si>
  <si>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</si>
  <si>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</si>
  <si>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</si>
  <si>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</si>
  <si>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</si>
  <si>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</si>
  <si>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</si>
  <si>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</si>
  <si>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</si>
  <si>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</si>
  <si>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</si>
  <si>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</si>
  <si>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</si>
  <si>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</si>
  <si>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</si>
  <si>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</si>
  <si>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</si>
  <si>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</si>
  <si>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</si>
  <si>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</si>
  <si>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</si>
  <si>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</si>
  <si>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</si>
  <si>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</si>
  <si>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</si>
  <si>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</si>
  <si>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</si>
  <si>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</si>
  <si>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</si>
  <si>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</si>
  <si>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</si>
  <si>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</si>
  <si>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</si>
  <si>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</si>
  <si>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</si>
  <si>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</si>
  <si>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</si>
  <si>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</si>
  <si>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</si>
  <si>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</si>
  <si>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</si>
  <si>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</si>
  <si>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</si>
  <si>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</si>
  <si>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</si>
  <si>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</si>
  <si>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</si>
  <si>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</si>
  <si>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</si>
  <si>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</si>
  <si>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</si>
  <si>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</si>
  <si>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</si>
  <si>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</si>
  <si>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</si>
  <si>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</si>
  <si>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</si>
  <si>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</si>
  <si>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</si>
  <si>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</si>
  <si>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</si>
  <si>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</si>
  <si>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</si>
  <si>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</si>
  <si>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</si>
  <si>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</si>
  <si>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</si>
  <si>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</si>
  <si>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</si>
  <si>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</si>
  <si>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</si>
  <si>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</si>
  <si>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</si>
  <si>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</si>
  <si>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</si>
  <si>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</si>
  <si>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</si>
  <si>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</si>
  <si>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</si>
  <si>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</si>
  <si>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</si>
  <si>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</si>
  <si>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</si>
  <si>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</si>
  <si>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</si>
  <si>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</si>
  <si>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</si>
  <si>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</si>
  <si>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</si>
  <si>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</si>
  <si>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</si>
  <si>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</si>
  <si>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</si>
  <si>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</si>
  <si>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</si>
  <si>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</si>
  <si>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</si>
  <si>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</si>
  <si>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</si>
  <si>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</si>
  <si>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</si>
  <si>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</si>
  <si>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</si>
  <si>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</si>
  <si>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</si>
  <si>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</si>
  <si>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</si>
  <si>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</si>
  <si>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</si>
  <si>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</si>
  <si>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</si>
  <si>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</si>
  <si>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</si>
  <si>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</si>
  <si>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</si>
  <si>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</si>
  <si>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</si>
  <si>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</si>
  <si>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</si>
  <si>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</si>
  <si>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</si>
  <si>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</si>
  <si>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</si>
  <si>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</si>
  <si>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</si>
  <si>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</si>
  <si>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</si>
  <si>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</si>
  <si>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</si>
  <si>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</si>
  <si>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</si>
  <si>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</si>
  <si>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</si>
  <si>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</si>
  <si>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</si>
  <si>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</si>
  <si>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</si>
  <si>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</si>
  <si>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</si>
  <si>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</si>
  <si>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</si>
  <si>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</si>
  <si>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</si>
  <si>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</si>
  <si>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</si>
  <si>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</si>
  <si>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</si>
  <si>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</si>
  <si>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</si>
  <si>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</si>
  <si>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</si>
  <si>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</si>
  <si>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</si>
  <si>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</si>
  <si>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</si>
  <si>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</si>
  <si>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</si>
  <si>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</si>
  <si>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</si>
  <si>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</si>
  <si>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</si>
  <si>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</si>
  <si>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</si>
  <si>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</si>
  <si>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</si>
  <si>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</si>
  <si>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</si>
  <si>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</si>
  <si>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</si>
  <si>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</si>
  <si>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</si>
  <si>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</si>
  <si>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</si>
  <si>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</si>
  <si>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</si>
  <si>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</si>
  <si>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</si>
  <si>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</si>
  <si>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</si>
  <si>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</si>
  <si>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</si>
  <si>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</si>
  <si>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</si>
  <si>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</si>
  <si>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</si>
  <si>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</si>
  <si>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</si>
  <si>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</si>
  <si>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</si>
  <si>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</si>
  <si>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</si>
  <si>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</si>
  <si>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</si>
  <si>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</si>
  <si>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</si>
  <si>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</si>
  <si>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</si>
  <si>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</si>
  <si>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</si>
  <si>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</si>
  <si>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</si>
  <si>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</si>
  <si>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</si>
  <si>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</si>
  <si>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</si>
  <si>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</si>
  <si>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</si>
  <si>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</si>
  <si>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</si>
  <si>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</si>
  <si>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</si>
  <si>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</si>
  <si>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</si>
  <si>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</si>
  <si>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</si>
  <si>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</si>
  <si>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</si>
  <si>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</si>
  <si>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</si>
  <si>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</si>
  <si>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</si>
  <si>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</si>
  <si>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</si>
  <si>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</si>
  <si>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</si>
  <si>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</si>
  <si>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</si>
  <si>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</si>
  <si>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</si>
  <si>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</si>
  <si>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</si>
  <si>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</si>
  <si>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</si>
  <si>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</si>
  <si>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</si>
  <si>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</si>
  <si>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</si>
  <si>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</si>
  <si>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</si>
  <si>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</si>
  <si>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</si>
  <si>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</si>
  <si>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</si>
  <si>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</si>
  <si>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</si>
  <si>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</si>
  <si>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</si>
  <si>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</si>
  <si>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</si>
  <si>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</si>
  <si>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</si>
  <si>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</si>
  <si>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</si>
  <si>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</si>
  <si>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</si>
  <si>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</si>
  <si>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</si>
  <si>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</si>
  <si>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</si>
  <si>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</si>
  <si>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</si>
  <si>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</si>
  <si>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</si>
  <si>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</si>
  <si>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</si>
  <si>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</si>
  <si>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</si>
  <si>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</si>
  <si>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</si>
  <si>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</si>
  <si>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</si>
  <si>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</si>
  <si>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</si>
  <si>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</si>
  <si>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</si>
  <si>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</si>
  <si>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</si>
  <si>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</si>
  <si>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</si>
  <si>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</si>
  <si>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</si>
  <si>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</si>
  <si>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</si>
  <si>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</si>
  <si>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</si>
  <si>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</si>
  <si>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</si>
  <si>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</si>
  <si>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</si>
  <si>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</si>
  <si>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</si>
  <si>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</si>
  <si>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</si>
  <si>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</si>
  <si>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</si>
  <si>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</si>
  <si>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</si>
  <si>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</si>
  <si>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</si>
  <si>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</si>
  <si>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</si>
  <si>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</si>
  <si>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</si>
  <si>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</si>
  <si>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</si>
  <si>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</si>
  <si>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</si>
  <si>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</si>
  <si>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</si>
  <si>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</si>
  <si>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</si>
  <si>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</si>
  <si>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</si>
  <si>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</si>
  <si>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</si>
  <si>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</si>
  <si>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</si>
  <si>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</si>
  <si>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</si>
  <si>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</si>
  <si>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</si>
  <si>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</si>
  <si>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</si>
  <si>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</si>
  <si>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</si>
  <si>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</si>
  <si>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</si>
  <si>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</si>
  <si>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</si>
  <si>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</si>
  <si>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</si>
  <si>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</si>
  <si>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</si>
  <si>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</si>
  <si>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</si>
  <si>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</si>
  <si>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</si>
  <si>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</si>
  <si>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</si>
  <si>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</si>
  <si>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</si>
  <si>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</si>
  <si>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</si>
  <si>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</si>
  <si>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</si>
  <si>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</si>
  <si>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</si>
  <si>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</si>
  <si>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</si>
  <si>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</si>
  <si>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</si>
  <si>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</si>
  <si>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</si>
  <si>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</si>
  <si>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</si>
  <si>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</si>
  <si>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</si>
  <si>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</si>
  <si>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</si>
  <si>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</si>
  <si>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</si>
  <si>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</si>
  <si>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</si>
  <si>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</si>
  <si>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</si>
  <si>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</si>
  <si>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</si>
  <si>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</si>
  <si>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</si>
  <si>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</si>
  <si>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</si>
  <si>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</si>
  <si>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</si>
  <si>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</si>
  <si>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</si>
  <si>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</si>
  <si>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</si>
  <si>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</si>
  <si>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</si>
  <si>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</si>
  <si>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</si>
  <si>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</si>
  <si>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</si>
  <si>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</si>
  <si>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</si>
  <si>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</si>
  <si>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</si>
  <si>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</si>
  <si>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</si>
  <si>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</si>
  <si>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</si>
  <si>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</si>
  <si>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</si>
  <si>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</si>
  <si>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</si>
  <si>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</si>
  <si>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</si>
  <si>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</si>
  <si>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</si>
  <si>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</si>
  <si>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</si>
  <si>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</si>
  <si>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</si>
  <si>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</si>
  <si>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</si>
  <si>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</si>
  <si>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</si>
  <si>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</si>
  <si>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</si>
  <si>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</si>
  <si>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</si>
  <si>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</si>
  <si>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</si>
  <si>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</si>
  <si>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</si>
  <si>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</si>
  <si>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</si>
  <si>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</si>
  <si>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</si>
  <si>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</si>
  <si>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</si>
  <si>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</si>
  <si>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</si>
  <si>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</si>
  <si>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</si>
  <si>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</si>
  <si>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</si>
  <si>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</si>
  <si>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</si>
  <si>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</si>
  <si>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</si>
  <si>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</si>
  <si>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</si>
  <si>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</si>
  <si>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</si>
  <si>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</si>
  <si>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</si>
  <si>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</si>
  <si>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</si>
  <si>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</si>
  <si>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</si>
  <si>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</si>
  <si>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</si>
  <si>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</si>
  <si>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</si>
  <si>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</si>
  <si>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</si>
  <si>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</si>
  <si>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</si>
  <si>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</si>
  <si>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</si>
  <si>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</si>
  <si>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</si>
  <si>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</si>
  <si>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</si>
  <si>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</si>
  <si>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</si>
  <si>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</si>
  <si>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</si>
  <si>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</si>
  <si>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</si>
  <si>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</si>
  <si>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</si>
  <si>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</si>
  <si>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</si>
  <si>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</si>
  <si>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</si>
  <si>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</si>
  <si>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</si>
  <si>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</si>
  <si>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</si>
  <si>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</si>
  <si>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</si>
  <si>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</si>
  <si>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</si>
  <si>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</si>
  <si>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</si>
  <si>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</si>
  <si>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</si>
  <si>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</si>
  <si>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</si>
  <si>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</si>
  <si>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</si>
  <si>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</si>
  <si>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</si>
  <si>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</si>
  <si>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</si>
  <si>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</si>
  <si>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</si>
  <si>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</si>
  <si>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</si>
  <si>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</si>
  <si>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</si>
  <si>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</si>
  <si>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</si>
  <si>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</si>
  <si>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</si>
  <si>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</si>
  <si>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</si>
  <si>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</si>
  <si>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</si>
  <si>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</si>
  <si>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</si>
  <si>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</si>
  <si>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</si>
  <si>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</si>
  <si>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</si>
  <si>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</si>
  <si>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</si>
  <si>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</si>
  <si>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</si>
  <si>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</si>
  <si>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</si>
  <si>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</si>
  <si>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</si>
  <si>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</si>
  <si>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</si>
  <si>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</si>
  <si>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</si>
  <si>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</si>
  <si>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</si>
  <si>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</si>
  <si>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</si>
  <si>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</si>
  <si>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</si>
  <si>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</si>
  <si>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</si>
  <si>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</si>
  <si>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</si>
  <si>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</si>
  <si>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</si>
  <si>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</si>
  <si>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</si>
  <si>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</si>
  <si>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</si>
  <si>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</si>
  <si>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</si>
  <si>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</si>
  <si>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</si>
  <si>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</si>
  <si>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</si>
  <si>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</si>
  <si>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</si>
  <si>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</si>
  <si>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</si>
  <si>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</si>
  <si>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</si>
  <si>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</si>
  <si>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</si>
  <si>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</si>
  <si>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</si>
  <si>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</si>
  <si>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</si>
  <si>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</si>
  <si>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</si>
  <si>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</si>
  <si>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</si>
  <si>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</si>
  <si>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</si>
  <si>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</si>
  <si>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</si>
  <si>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</si>
  <si>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</si>
  <si>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</si>
  <si>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</si>
  <si>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</si>
  <si>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</si>
  <si>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</si>
  <si>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</si>
  <si>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</si>
  <si>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</si>
  <si>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</si>
  <si>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</si>
  <si>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</si>
  <si>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</si>
  <si>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</si>
  <si>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</si>
  <si>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</si>
  <si>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</si>
  <si>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</si>
  <si>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</si>
  <si>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</si>
  <si>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</si>
  <si>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</si>
  <si>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</si>
  <si>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</si>
  <si>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</si>
  <si>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</si>
  <si>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</si>
  <si>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</si>
  <si>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</si>
  <si>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</si>
  <si>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</si>
  <si>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</si>
  <si>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</si>
  <si>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</si>
  <si>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</si>
  <si>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</si>
  <si>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</si>
  <si>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</si>
  <si>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</si>
  <si>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</si>
  <si>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</si>
  <si>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</si>
  <si>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</si>
  <si>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</si>
  <si>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</si>
  <si>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</si>
  <si>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</si>
  <si>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</si>
  <si>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</si>
  <si>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</si>
  <si>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</si>
  <si>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</si>
  <si>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</si>
  <si>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</si>
  <si>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</si>
  <si>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</si>
  <si>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</si>
  <si>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</si>
  <si>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</si>
  <si>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</si>
  <si>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</si>
  <si>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</si>
  <si>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</si>
  <si>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</si>
  <si>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</si>
  <si>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</si>
  <si>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</si>
  <si>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</si>
  <si>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</si>
  <si>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</si>
  <si>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</si>
  <si>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</si>
  <si>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</si>
  <si>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</si>
  <si>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</si>
  <si>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</si>
  <si>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</si>
  <si>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</si>
  <si>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</si>
  <si>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</si>
  <si>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</si>
  <si>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</si>
  <si>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</si>
  <si>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</si>
  <si>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</si>
  <si>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</si>
  <si>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</si>
  <si>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</si>
  <si>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</si>
  <si>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</si>
  <si>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</si>
  <si>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</si>
  <si>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</si>
  <si>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</si>
  <si>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</si>
  <si>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</si>
  <si>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</si>
  <si>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</si>
  <si>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</si>
  <si>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</si>
  <si>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</si>
  <si>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</si>
  <si>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</si>
  <si>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</si>
  <si>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</si>
  <si>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</si>
  <si>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</si>
  <si>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</si>
  <si>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</si>
  <si>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</si>
  <si>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</si>
  <si>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</si>
  <si>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</si>
  <si>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</si>
  <si>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</si>
  <si>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</si>
  <si>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</si>
  <si>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</si>
  <si>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</si>
  <si>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</si>
  <si>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</si>
  <si>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</si>
  <si>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</si>
  <si>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</si>
  <si>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</si>
  <si>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</si>
  <si>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</si>
  <si>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</si>
  <si>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</si>
  <si>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</si>
  <si>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</si>
  <si>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</si>
  <si>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</si>
  <si>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</si>
  <si>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</si>
  <si>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</si>
  <si>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</si>
  <si>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</si>
  <si>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</si>
  <si>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</si>
  <si>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</si>
  <si>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</si>
  <si>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</si>
  <si>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</si>
  <si>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</si>
  <si>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</si>
  <si>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</si>
  <si>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</si>
  <si>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</si>
  <si>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</si>
  <si>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</si>
  <si>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</si>
  <si>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</si>
  <si>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</si>
  <si>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</si>
  <si>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</si>
  <si>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</si>
  <si>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</si>
  <si>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</si>
  <si>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</si>
  <si>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</si>
  <si>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</si>
  <si>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</si>
  <si>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</si>
  <si>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</si>
  <si>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</si>
  <si>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</si>
  <si>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</si>
  <si>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</si>
  <si>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</si>
  <si>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</si>
  <si>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</si>
  <si>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</si>
  <si>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</si>
  <si>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</si>
  <si>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</si>
  <si>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</si>
  <si>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</si>
  <si>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</si>
  <si>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</si>
  <si>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</si>
  <si>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</si>
  <si>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</si>
  <si>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</si>
  <si>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</si>
  <si>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</si>
  <si>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</si>
  <si>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</si>
  <si>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</si>
  <si>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</si>
  <si>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</si>
  <si>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</si>
  <si>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</si>
  <si>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</si>
  <si>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</si>
  <si>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</si>
  <si>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</si>
  <si>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</si>
  <si>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</si>
  <si>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</si>
  <si>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</si>
  <si>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</si>
  <si>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</si>
  <si>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</si>
  <si>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</si>
  <si>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</si>
  <si>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</si>
  <si>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</si>
  <si>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</si>
  <si>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</si>
  <si>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</si>
  <si>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</si>
  <si>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</si>
  <si>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</si>
  <si>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</si>
  <si>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</si>
  <si>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</si>
  <si>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</si>
  <si>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</si>
  <si>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</si>
  <si>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</si>
  <si>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</si>
  <si>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</si>
  <si>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</si>
  <si>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</si>
  <si>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</si>
  <si>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</si>
  <si>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</si>
  <si>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</si>
  <si>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</si>
  <si>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</si>
  <si>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</si>
  <si>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</si>
  <si>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</si>
  <si>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</si>
  <si>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</si>
  <si>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</si>
  <si>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</si>
  <si>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</si>
  <si>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</si>
  <si>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</si>
  <si>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</si>
  <si>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</si>
  <si>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</si>
  <si>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</si>
  <si>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</si>
  <si>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</si>
  <si>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</si>
  <si>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</si>
  <si>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</si>
  <si>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</si>
  <si>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</si>
  <si>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</si>
  <si>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</si>
  <si>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</si>
  <si>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</si>
  <si>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</si>
  <si>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</si>
  <si>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</si>
  <si>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</si>
  <si>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</si>
  <si>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</si>
  <si>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</si>
  <si>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</si>
  <si>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</si>
  <si>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</si>
  <si>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</si>
  <si>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</si>
  <si>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</si>
  <si>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</si>
  <si>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</si>
  <si>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</si>
  <si>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</si>
  <si>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</si>
  <si>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</si>
  <si>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</si>
  <si>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</si>
  <si>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</si>
  <si>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</si>
  <si>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</si>
  <si>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</si>
  <si>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</si>
  <si>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</si>
  <si>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</si>
  <si>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</si>
  <si>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</si>
  <si>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</si>
  <si>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</si>
  <si>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</si>
  <si>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</si>
  <si>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</si>
  <si>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</si>
  <si>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</si>
  <si>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</si>
  <si>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</si>
  <si>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</si>
  <si>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</si>
  <si>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</si>
  <si>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</si>
  <si>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</si>
  <si>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</si>
  <si>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</si>
  <si>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</si>
  <si>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</si>
  <si>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</si>
  <si>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</si>
  <si>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</si>
  <si>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</si>
  <si>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</si>
  <si>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</si>
  <si>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</si>
  <si>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</si>
  <si>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</si>
  <si>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</si>
  <si>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</si>
  <si>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</si>
  <si>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</si>
  <si>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</si>
  <si>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</si>
  <si>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</si>
  <si>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</si>
  <si>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</si>
  <si>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</si>
  <si>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</si>
  <si>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</si>
  <si>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</si>
  <si>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</si>
  <si>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</si>
  <si>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</si>
  <si>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</si>
  <si>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</si>
  <si>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</si>
  <si>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</si>
  <si>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</si>
  <si>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</si>
  <si>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</si>
  <si>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</si>
  <si>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</si>
  <si>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</si>
  <si>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</si>
  <si>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</si>
  <si>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</si>
  <si>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</si>
  <si>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</si>
  <si>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</si>
  <si>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</si>
  <si>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</si>
  <si>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</si>
  <si>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</si>
  <si>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</si>
  <si>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</si>
  <si>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</si>
  <si>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</si>
  <si>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</si>
  <si>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</si>
  <si>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</si>
  <si>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</si>
  <si>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</si>
  <si>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</si>
  <si>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</si>
  <si>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</si>
  <si>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</si>
  <si>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</si>
  <si>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</si>
  <si>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</si>
  <si>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</si>
  <si>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</si>
  <si>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</si>
  <si>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</si>
  <si>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</si>
  <si>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</si>
  <si>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</si>
  <si>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</si>
  <si>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</si>
  <si>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</si>
  <si>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</si>
  <si>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</si>
  <si>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</si>
  <si>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</si>
  <si>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</si>
  <si>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</si>
  <si>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</si>
  <si>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</si>
  <si>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</si>
  <si>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</si>
  <si>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</si>
  <si>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</si>
  <si>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</si>
  <si>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</si>
  <si>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</si>
  <si>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</si>
  <si>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</si>
  <si>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</si>
  <si>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</si>
  <si>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</si>
  <si>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</si>
  <si>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</si>
  <si>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</si>
  <si>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</si>
  <si>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</si>
  <si>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</si>
  <si>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</si>
  <si>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</si>
  <si>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</si>
  <si>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</si>
  <si>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</si>
  <si>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</si>
  <si>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</si>
  <si>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</si>
  <si>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</si>
  <si>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</si>
  <si>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</si>
  <si>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</si>
  <si>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</si>
  <si>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</si>
  <si>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</si>
  <si>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</si>
  <si>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</si>
  <si>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</si>
  <si>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</si>
  <si>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</si>
  <si>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</si>
  <si>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</si>
  <si>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</si>
  <si>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</si>
  <si>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</si>
  <si>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</si>
  <si>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</si>
  <si>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</si>
  <si>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</si>
  <si>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</si>
  <si>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</si>
  <si>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</si>
  <si>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</si>
  <si>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</si>
  <si>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</si>
  <si>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</si>
  <si>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</si>
  <si>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</si>
  <si>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</si>
  <si>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</si>
  <si>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</si>
  <si>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</si>
  <si>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</si>
  <si>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</si>
  <si>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</si>
  <si>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</si>
  <si>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</si>
  <si>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</si>
  <si>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</si>
  <si>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</si>
  <si>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</si>
  <si>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</si>
  <si>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</si>
  <si>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</si>
  <si>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</si>
  <si>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</si>
  <si>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</si>
  <si>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</si>
  <si>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</si>
  <si>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</si>
  <si>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</si>
  <si>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</si>
  <si>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</si>
  <si>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</si>
  <si>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</si>
  <si>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</si>
  <si>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</si>
  <si>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</si>
  <si>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</si>
  <si>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</si>
  <si>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</si>
  <si>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</si>
  <si>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</si>
  <si>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</si>
  <si>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</si>
  <si>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</si>
  <si>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</si>
  <si>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</si>
  <si>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</si>
  <si>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</si>
  <si>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</si>
  <si>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</si>
  <si>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</si>
  <si>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</si>
  <si>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</si>
  <si>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</si>
  <si>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</si>
  <si>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</si>
  <si>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</si>
  <si>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</si>
  <si>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</si>
  <si>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</si>
  <si>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</si>
  <si>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</si>
  <si>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</si>
  <si>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</si>
  <si>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</si>
  <si>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</si>
  <si>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</si>
  <si>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</si>
  <si>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</si>
  <si>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</si>
  <si>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</si>
  <si>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</si>
  <si>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</si>
  <si>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</si>
  <si>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</si>
  <si>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</si>
  <si>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</si>
  <si>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</si>
  <si>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</si>
  <si>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</si>
  <si>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</si>
  <si>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</si>
  <si>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</si>
  <si>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</si>
  <si>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</si>
  <si>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</si>
  <si>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</si>
  <si>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</si>
  <si>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</si>
  <si>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</si>
  <si>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</si>
  <si>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</si>
  <si>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</si>
  <si>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</si>
  <si>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</si>
  <si>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</si>
  <si>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</si>
  <si>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</si>
  <si>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</si>
  <si>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</si>
  <si>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</si>
  <si>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</si>
  <si>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</si>
  <si>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</si>
  <si>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</si>
  <si>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</si>
  <si>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</si>
  <si>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</si>
  <si>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</si>
  <si>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</si>
  <si>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</si>
  <si>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</si>
  <si>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</si>
  <si>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</si>
  <si>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</si>
  <si>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</si>
  <si>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</si>
  <si>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</si>
  <si>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</si>
  <si>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</si>
  <si>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</si>
  <si>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</si>
  <si>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</si>
  <si>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</si>
  <si>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</si>
  <si>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</si>
  <si>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</si>
  <si>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</si>
  <si>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</si>
  <si>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</si>
  <si>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</si>
  <si>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</si>
  <si>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</si>
  <si>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</si>
  <si>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</si>
  <si>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</si>
  <si>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</si>
  <si>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</si>
  <si>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</si>
  <si>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</si>
  <si>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</si>
  <si>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</si>
  <si>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</si>
  <si>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</si>
  <si>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</si>
  <si>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</si>
  <si>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</si>
  <si>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</si>
  <si>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</si>
  <si>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</si>
  <si>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</si>
  <si>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</si>
  <si>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</si>
  <si>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</si>
  <si>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</si>
  <si>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</si>
  <si>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</si>
  <si>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</si>
  <si>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</si>
  <si>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</si>
  <si>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</si>
  <si>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</si>
  <si>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</si>
  <si>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</si>
  <si>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</si>
  <si>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</si>
  <si>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</si>
  <si>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</si>
  <si>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</si>
  <si>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</si>
  <si>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</si>
  <si>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</si>
  <si>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</si>
  <si>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</si>
  <si>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</si>
  <si>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</si>
  <si>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</si>
  <si>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</si>
  <si>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</si>
  <si>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</si>
  <si>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</si>
  <si>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</si>
  <si>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</si>
  <si>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</si>
  <si>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</si>
  <si>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</si>
  <si>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</si>
  <si>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</si>
  <si>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</si>
  <si>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</si>
  <si>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</si>
  <si>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</si>
  <si>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</si>
  <si>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</si>
  <si>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</si>
  <si>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</si>
  <si>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</si>
  <si>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</si>
  <si>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</si>
  <si>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</si>
  <si>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</si>
  <si>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</si>
  <si>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</si>
  <si>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</si>
  <si>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</si>
  <si>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</si>
  <si>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</si>
  <si>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</si>
  <si>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</si>
  <si>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</si>
  <si>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</si>
  <si>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</si>
  <si>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</si>
  <si>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</si>
  <si>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</si>
  <si>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</si>
  <si>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</si>
  <si>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</si>
  <si>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</si>
  <si>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</si>
  <si>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</si>
  <si>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</si>
  <si>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</si>
  <si>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</si>
  <si>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</si>
  <si>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</si>
  <si>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</si>
  <si>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</si>
  <si>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</si>
  <si>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</si>
  <si>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</si>
  <si>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</si>
  <si>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</si>
  <si>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</si>
  <si>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</si>
  <si>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</si>
  <si>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</si>
  <si>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</si>
  <si>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</si>
  <si>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</si>
  <si>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</si>
  <si>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</si>
  <si>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</si>
  <si>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</si>
  <si>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</si>
  <si>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</si>
  <si>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</si>
  <si>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</si>
  <si>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</si>
  <si>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</si>
  <si>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</si>
  <si>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</si>
  <si>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</si>
  <si>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</si>
  <si>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</si>
  <si>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</si>
  <si>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</si>
  <si>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</si>
  <si>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</si>
  <si>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</si>
  <si>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</si>
  <si>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</si>
  <si>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</si>
  <si>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</si>
  <si>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</si>
  <si>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</si>
  <si>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</si>
  <si>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</si>
  <si>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</si>
  <si>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</si>
  <si>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</si>
  <si>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</si>
  <si>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</si>
  <si>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</si>
  <si>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</si>
  <si>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</si>
  <si>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</si>
  <si>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</si>
  <si>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</si>
  <si>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</si>
  <si>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</si>
  <si>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</si>
  <si>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</si>
  <si>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</si>
  <si>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</si>
  <si>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</si>
  <si>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</si>
  <si>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</si>
  <si>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</si>
  <si>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</si>
  <si>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</si>
  <si>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</si>
  <si>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</si>
  <si>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</si>
  <si>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</si>
  <si>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</si>
  <si>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</si>
  <si>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</si>
  <si>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</si>
  <si>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</si>
  <si>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</si>
  <si>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</si>
  <si>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</si>
  <si>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</si>
  <si>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</si>
  <si>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</si>
  <si>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</si>
  <si>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</si>
  <si>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</si>
  <si>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</si>
  <si>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</si>
  <si>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</si>
  <si>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</si>
  <si>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</si>
  <si>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</si>
  <si>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</si>
  <si>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</si>
  <si>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</si>
  <si>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</si>
  <si>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</si>
  <si>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</si>
  <si>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</si>
  <si>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</si>
  <si>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</si>
  <si>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</si>
  <si>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</si>
  <si>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</si>
  <si>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</si>
  <si>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</si>
  <si>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</si>
  <si>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</si>
  <si>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</si>
  <si>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</si>
  <si>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</si>
  <si>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</si>
  <si>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</si>
  <si>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</si>
  <si>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</si>
  <si>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</si>
  <si>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</si>
  <si>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</si>
  <si>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</si>
  <si>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</si>
  <si>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</si>
  <si>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</si>
  <si>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</si>
  <si>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</si>
  <si>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</si>
  <si>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</si>
  <si>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</si>
  <si>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</si>
  <si>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</si>
  <si>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</si>
  <si>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</si>
  <si>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</si>
  <si>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</si>
  <si>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</si>
  <si>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</si>
  <si>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</si>
  <si>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</si>
  <si>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</si>
  <si>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</si>
  <si>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</si>
  <si>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</si>
  <si>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</si>
  <si>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</si>
  <si>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</si>
  <si>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</si>
  <si>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</si>
  <si>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</si>
  <si>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</si>
  <si>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</si>
  <si>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</si>
  <si>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</si>
  <si>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</si>
  <si>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</si>
  <si>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</si>
  <si>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</si>
  <si>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</si>
  <si>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</si>
  <si>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</si>
  <si>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</si>
  <si>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</si>
  <si>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</si>
  <si>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</si>
  <si>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</si>
  <si>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</si>
  <si>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</si>
  <si>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</si>
  <si>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</si>
  <si>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</si>
  <si>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</si>
  <si>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</si>
  <si>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</si>
  <si>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</si>
  <si>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</si>
  <si>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</si>
  <si>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</si>
  <si>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</si>
  <si>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</si>
  <si>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</si>
  <si>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</si>
  <si>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</si>
  <si>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</si>
  <si>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</si>
  <si>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</si>
  <si>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</si>
  <si>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</si>
  <si>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</si>
  <si>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</si>
  <si>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</si>
  <si>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</si>
  <si>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</si>
  <si>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</si>
  <si>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</si>
  <si>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</si>
  <si>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</si>
  <si>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</si>
  <si>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</si>
  <si>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</si>
  <si>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</si>
  <si>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</si>
  <si>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</si>
  <si>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</si>
  <si>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</si>
  <si>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</si>
  <si>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</si>
  <si>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</si>
  <si>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</si>
  <si>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</si>
  <si>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</si>
  <si>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</si>
  <si>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</si>
  <si>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</si>
  <si>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</si>
  <si>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</si>
  <si>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</si>
  <si>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</si>
  <si>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</si>
  <si>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</si>
  <si>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</si>
  <si>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</si>
  <si>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</si>
  <si>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</si>
  <si>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</si>
  <si>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</si>
  <si>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</si>
  <si>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</si>
  <si>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</si>
  <si>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</si>
  <si>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</si>
  <si>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</si>
  <si>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</si>
  <si>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</si>
  <si>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</si>
  <si>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</si>
  <si>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</si>
  <si>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</si>
  <si>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</si>
  <si>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</si>
  <si>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</si>
  <si>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</si>
  <si>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</si>
  <si>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</si>
  <si>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</si>
  <si>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</si>
  <si>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</si>
  <si>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</si>
  <si>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</si>
  <si>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</si>
  <si>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</si>
  <si>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</si>
  <si>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</si>
  <si>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</si>
  <si>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</si>
  <si>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</si>
  <si>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</si>
  <si>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</si>
  <si>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</si>
  <si>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</si>
  <si>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</si>
  <si>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</si>
  <si>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</si>
  <si>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</si>
  <si>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</si>
  <si>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</si>
  <si>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</si>
  <si>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</si>
  <si>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</si>
  <si>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</si>
  <si>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</si>
  <si>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</si>
  <si>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</si>
  <si>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</si>
  <si>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</si>
  <si>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</si>
  <si>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</si>
  <si>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</si>
  <si>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</si>
  <si>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</si>
  <si>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</si>
  <si>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</si>
  <si>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</si>
  <si>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</si>
  <si>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</si>
  <si>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</si>
  <si>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</si>
  <si>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</si>
  <si>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</si>
  <si>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</si>
  <si>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</si>
  <si>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</si>
  <si>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</si>
  <si>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</si>
  <si>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</si>
  <si>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</si>
  <si>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</si>
  <si>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</si>
  <si>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</si>
  <si>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</si>
  <si>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</si>
  <si>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</si>
  <si>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</si>
  <si>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</si>
  <si>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</si>
  <si>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</si>
  <si>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</si>
  <si>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</si>
  <si>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</si>
  <si>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</si>
  <si>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</si>
  <si>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</si>
  <si>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</si>
  <si>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</si>
  <si>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</si>
  <si>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</si>
  <si>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</si>
  <si>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</si>
  <si>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</si>
  <si>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</si>
  <si>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</si>
  <si>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</si>
  <si>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</si>
  <si>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</si>
  <si>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</si>
  <si>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</si>
  <si>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</si>
  <si>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</si>
  <si>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</si>
  <si>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</si>
  <si>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</si>
  <si>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</si>
  <si>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</si>
  <si>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</si>
  <si>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</si>
  <si>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</si>
  <si>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</si>
  <si>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</si>
  <si>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</si>
  <si>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</si>
  <si>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</si>
  <si>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</si>
  <si>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</si>
  <si>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</si>
  <si>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</si>
  <si>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</si>
  <si>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</si>
  <si>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</si>
  <si>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</si>
  <si>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</si>
  <si>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</si>
  <si>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</si>
  <si>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</si>
  <si>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</si>
  <si>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</si>
  <si>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</si>
  <si>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</si>
  <si>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</si>
  <si>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</si>
  <si>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</si>
  <si>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</si>
  <si>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</si>
  <si>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</si>
  <si>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</si>
  <si>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</si>
  <si>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</si>
  <si>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</si>
  <si>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</si>
  <si>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</si>
  <si>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</si>
  <si>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</si>
  <si>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</si>
  <si>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</si>
  <si>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</si>
  <si>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</si>
  <si>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</si>
  <si>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</si>
  <si>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</si>
  <si>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</si>
  <si>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</si>
  <si>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</si>
  <si>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</si>
  <si>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</si>
  <si>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</si>
  <si>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</si>
  <si>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</si>
  <si>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</si>
  <si>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</si>
  <si>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</si>
  <si>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</si>
  <si>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</si>
  <si>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</si>
  <si>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</si>
  <si>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</si>
  <si>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</si>
  <si>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</si>
  <si>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</si>
  <si>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</si>
  <si>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</si>
  <si>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</si>
  <si>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</si>
  <si>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</si>
  <si>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</si>
  <si>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</si>
  <si>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</si>
  <si>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</si>
  <si>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</si>
  <si>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</si>
  <si>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</si>
  <si>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</si>
  <si>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</si>
  <si>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</si>
  <si>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</si>
  <si>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</si>
  <si>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</si>
  <si>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</si>
  <si>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</si>
  <si>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</si>
  <si>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</si>
  <si>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</si>
  <si>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</si>
  <si>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</si>
  <si>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</si>
  <si>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</si>
  <si>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</si>
  <si>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</si>
  <si>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</si>
  <si>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</si>
  <si>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</si>
  <si>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</si>
  <si>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</si>
  <si>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</si>
  <si>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</si>
  <si>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</si>
  <si>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</si>
  <si>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</si>
  <si>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</si>
  <si>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</si>
  <si>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</si>
  <si>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</si>
  <si>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</si>
  <si>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</si>
  <si>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</si>
  <si>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</si>
  <si>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</si>
  <si>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</si>
  <si>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</si>
  <si>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</si>
  <si>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</si>
  <si>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</si>
  <si>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</si>
  <si>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</si>
  <si>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</si>
  <si>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</si>
  <si>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</si>
  <si>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</si>
  <si>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</si>
  <si>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</si>
  <si>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</si>
  <si>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</si>
  <si>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</si>
  <si>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</si>
  <si>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</si>
  <si>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</si>
  <si>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</si>
  <si>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</si>
  <si>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</si>
  <si>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</si>
  <si>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</si>
  <si>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</si>
  <si>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</si>
  <si>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</si>
  <si>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</si>
  <si>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</si>
  <si>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</si>
  <si>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</si>
  <si>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</si>
  <si>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</si>
  <si>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</si>
  <si>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</si>
  <si>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</si>
  <si>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</si>
  <si>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</si>
  <si>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</si>
  <si>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</si>
  <si>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</si>
  <si>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</si>
  <si>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</si>
  <si>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</si>
  <si>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</si>
  <si>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</si>
  <si>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</si>
  <si>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</si>
  <si>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</si>
  <si>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</si>
  <si>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</si>
  <si>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</si>
  <si>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</si>
  <si>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</si>
  <si>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</si>
  <si>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</si>
  <si>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</si>
  <si>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</si>
  <si>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</si>
  <si>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</si>
  <si>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</si>
  <si>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</si>
  <si>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</si>
  <si>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</si>
  <si>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</si>
  <si>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</si>
  <si>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</si>
  <si>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</si>
  <si>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</si>
  <si>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</si>
  <si>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</si>
  <si>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</si>
  <si>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</si>
  <si>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</si>
  <si>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</si>
  <si>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</si>
  <si>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</si>
  <si>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</si>
  <si>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</si>
  <si>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</si>
  <si>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</si>
  <si>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</si>
  <si>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</si>
  <si>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</si>
  <si>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</si>
  <si>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</si>
  <si>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</si>
  <si>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</si>
  <si>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</si>
  <si>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</si>
  <si>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</si>
  <si>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</si>
  <si>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</si>
  <si>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</si>
  <si>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</si>
  <si>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</si>
  <si>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</si>
  <si>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</si>
  <si>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</si>
  <si>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</si>
  <si>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</si>
  <si>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</si>
  <si>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</si>
  <si>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</si>
  <si>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</si>
  <si>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</si>
  <si>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</si>
  <si>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</si>
  <si>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</si>
  <si>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</si>
  <si>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</si>
  <si>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</si>
  <si>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</si>
  <si>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</si>
  <si>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</si>
  <si>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</si>
  <si>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</si>
  <si>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</si>
  <si>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</si>
  <si>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</si>
  <si>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</si>
  <si>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</si>
  <si>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</si>
  <si>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</si>
  <si>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</si>
  <si>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</si>
  <si>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</si>
  <si>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</si>
  <si>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</si>
  <si>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</si>
  <si>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</si>
  <si>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</si>
  <si>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</si>
  <si>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</si>
  <si>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</si>
  <si>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</si>
  <si>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</si>
  <si>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</si>
  <si>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</si>
  <si>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</si>
  <si>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</si>
  <si>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</si>
  <si>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</si>
  <si>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</si>
  <si>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</si>
  <si>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</si>
  <si>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</si>
  <si>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</si>
  <si>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</si>
  <si>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</si>
  <si>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</si>
  <si>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</si>
  <si>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</si>
  <si>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</si>
  <si>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</si>
  <si>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</si>
  <si>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</si>
  <si>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</si>
  <si>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</si>
  <si>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</si>
  <si>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</si>
  <si>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</si>
  <si>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</si>
  <si>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</si>
  <si>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</si>
  <si>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</si>
  <si>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</si>
  <si>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</si>
  <si>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</si>
  <si>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</si>
  <si>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</si>
  <si>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</si>
  <si>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</si>
  <si>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</si>
  <si>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</si>
  <si>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</si>
  <si>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</si>
  <si>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</si>
  <si>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</si>
  <si>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</si>
  <si>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</si>
  <si>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</si>
  <si>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</si>
  <si>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</si>
  <si>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</si>
  <si>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</si>
  <si>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</si>
  <si>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</si>
  <si>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</si>
  <si>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</si>
  <si>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</si>
  <si>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</si>
  <si>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</si>
  <si>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</si>
  <si>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</si>
  <si>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</si>
  <si>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</si>
  <si>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</si>
  <si>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</si>
  <si>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</si>
  <si>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</si>
  <si>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</si>
  <si>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</si>
  <si>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</si>
  <si>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</si>
  <si>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</si>
  <si>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</si>
  <si>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</si>
  <si>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</si>
  <si>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</si>
  <si>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</si>
  <si>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</si>
  <si>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</si>
  <si>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</si>
  <si>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</si>
  <si>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</si>
  <si>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</si>
  <si>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</si>
  <si>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</si>
  <si>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</si>
  <si>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</si>
  <si>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</si>
  <si>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</si>
  <si>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</si>
  <si>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</si>
  <si>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</si>
  <si>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</si>
  <si>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</si>
  <si>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</si>
  <si>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</si>
  <si>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</si>
  <si>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</si>
  <si>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</si>
  <si>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</si>
  <si>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</si>
  <si>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</si>
  <si>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</si>
  <si>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</si>
  <si>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</si>
  <si>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</si>
  <si>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</si>
  <si>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</si>
  <si>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</si>
  <si>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</si>
  <si>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</si>
  <si>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</si>
  <si>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</si>
  <si>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</si>
  <si>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</si>
  <si>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</si>
  <si>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</si>
  <si>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</si>
  <si>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</si>
  <si>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</si>
  <si>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</si>
  <si>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</si>
  <si>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</si>
  <si>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</si>
  <si>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</si>
  <si>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</si>
  <si>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</si>
  <si>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</si>
  <si>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</si>
  <si>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</si>
  <si>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</si>
  <si>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</si>
  <si>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</si>
  <si>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</si>
  <si>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</si>
  <si>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</si>
  <si>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</si>
  <si>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</si>
  <si>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</si>
  <si>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</si>
  <si>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</si>
  <si>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</si>
  <si>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</si>
  <si>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</si>
  <si>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</si>
  <si>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</si>
  <si>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</si>
  <si>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</si>
  <si>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</si>
  <si>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</si>
  <si>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</si>
  <si>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</si>
  <si>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</si>
  <si>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</si>
  <si>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</si>
  <si>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</si>
  <si>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</si>
  <si>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</si>
  <si>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</si>
  <si>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</si>
  <si>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</si>
  <si>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</si>
  <si>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</si>
  <si>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</si>
  <si>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</si>
  <si>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</si>
  <si>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</si>
  <si>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</si>
  <si>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</si>
  <si>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</si>
  <si>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</si>
  <si>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</si>
  <si>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</si>
  <si>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</si>
  <si>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</si>
  <si>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</si>
  <si>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</si>
  <si>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</si>
  <si>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</si>
  <si>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</si>
  <si>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</si>
  <si>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</si>
  <si>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</si>
  <si>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</si>
  <si>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</si>
  <si>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</si>
  <si>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</si>
  <si>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</si>
  <si>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</si>
  <si>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</si>
  <si>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</si>
  <si>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</si>
  <si>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</si>
  <si>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</si>
  <si>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</si>
  <si>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</si>
  <si>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</si>
  <si>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</si>
  <si>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</si>
  <si>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</si>
  <si>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</si>
  <si>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</si>
  <si>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</si>
  <si>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</si>
  <si>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</si>
  <si>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</si>
  <si>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</si>
  <si>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</si>
  <si>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</si>
  <si>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</si>
  <si>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</si>
  <si>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</si>
  <si>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</si>
  <si>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</si>
  <si>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</si>
  <si>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</si>
  <si>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</si>
  <si>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</si>
  <si>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</si>
  <si>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</si>
  <si>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</si>
  <si>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</si>
  <si>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</si>
  <si>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</si>
  <si>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</si>
  <si>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</si>
  <si>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</si>
  <si>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</si>
  <si>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</si>
  <si>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</si>
  <si>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</si>
  <si>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</si>
  <si>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</si>
  <si>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</si>
  <si>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</si>
  <si>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</si>
  <si>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</si>
  <si>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</si>
  <si>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</si>
  <si>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</si>
  <si>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</si>
  <si>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</si>
  <si>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</si>
  <si>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</si>
  <si>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</si>
  <si>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</si>
  <si>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</si>
  <si>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</si>
  <si>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</si>
  <si>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</si>
  <si>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</si>
  <si>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</si>
  <si>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</si>
  <si>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</si>
  <si>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</si>
  <si>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</si>
  <si>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</si>
  <si>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</si>
  <si>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</si>
  <si>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</si>
  <si>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</si>
  <si>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</si>
  <si>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</si>
  <si>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</si>
  <si>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</si>
  <si>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</si>
  <si>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</si>
  <si>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</si>
  <si>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</si>
  <si>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</si>
  <si>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</si>
  <si>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</si>
  <si>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</si>
  <si>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</si>
  <si>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</si>
  <si>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</si>
  <si>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</si>
  <si>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</si>
  <si>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</si>
  <si>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</si>
  <si>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</si>
  <si>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</si>
  <si>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</si>
  <si>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</si>
  <si>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</si>
  <si>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</si>
  <si>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</si>
  <si>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</si>
  <si>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</si>
  <si>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</si>
  <si>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</si>
  <si>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</si>
  <si>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</si>
  <si>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</si>
  <si>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</si>
  <si>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</si>
  <si>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</si>
  <si>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</si>
  <si>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</si>
  <si>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</si>
  <si>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</si>
  <si>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</si>
  <si>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</si>
  <si>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</si>
  <si>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</si>
  <si>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</si>
  <si>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</si>
  <si>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</si>
  <si>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</si>
  <si>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</si>
  <si>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</si>
  <si>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</si>
  <si>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</si>
  <si>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</si>
  <si>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</si>
  <si>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</si>
  <si>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</si>
  <si>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</si>
  <si>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</si>
  <si>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</si>
  <si>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</si>
  <si>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</si>
  <si>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</si>
  <si>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</si>
  <si>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</si>
  <si>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</si>
  <si>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</si>
  <si>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</si>
  <si>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</si>
  <si>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</si>
  <si>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</si>
  <si>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</si>
  <si>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</si>
  <si>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</si>
  <si>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</si>
  <si>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</si>
  <si>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</si>
  <si>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</si>
  <si>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</si>
  <si>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</si>
  <si>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</si>
  <si>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</si>
  <si>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</si>
  <si>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</si>
  <si>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</si>
  <si>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</si>
  <si>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</si>
  <si>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</si>
  <si>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</si>
  <si>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</si>
  <si>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</si>
  <si>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</si>
  <si>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</si>
  <si>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</si>
  <si>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</si>
  <si>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</si>
  <si>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</si>
  <si>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</si>
  <si>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</si>
  <si>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</si>
  <si>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</si>
  <si>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</si>
  <si>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</si>
  <si>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</si>
  <si>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</si>
  <si>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</si>
  <si>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</si>
  <si>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</si>
  <si>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</si>
  <si>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</si>
  <si>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</si>
  <si>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</si>
  <si>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</si>
  <si>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</si>
  <si>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</si>
  <si>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</si>
  <si>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</si>
  <si>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</si>
  <si>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</si>
  <si>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</si>
  <si>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</si>
  <si>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</si>
  <si>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</si>
  <si>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</si>
  <si>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</si>
  <si>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</si>
  <si>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</si>
  <si>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</si>
  <si>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</si>
  <si>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</si>
  <si>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</si>
  <si>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</si>
  <si>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</si>
  <si>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</si>
  <si>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</si>
  <si>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</si>
  <si>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</si>
  <si>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</si>
  <si>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</si>
  <si>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</si>
  <si>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</si>
  <si>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</si>
  <si>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</si>
  <si>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</si>
  <si>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</si>
  <si>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</si>
  <si>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</si>
  <si>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</si>
  <si>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</si>
  <si>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</si>
  <si>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</si>
  <si>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</si>
  <si>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</si>
  <si>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</si>
  <si>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</si>
  <si>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</si>
  <si>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</si>
  <si>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</si>
  <si>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</si>
  <si>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</si>
  <si>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</si>
  <si>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</si>
  <si>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</si>
  <si>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</si>
  <si>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</si>
  <si>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</si>
  <si>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</si>
  <si>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</si>
  <si>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</si>
  <si>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</si>
  <si>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</si>
  <si>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</si>
  <si>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</si>
  <si>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</si>
  <si>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</si>
  <si>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</si>
  <si>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</si>
  <si>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</si>
  <si>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</si>
  <si>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</si>
  <si>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</si>
  <si>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</si>
  <si>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</si>
  <si>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</si>
  <si>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</si>
  <si>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</si>
  <si>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</si>
  <si>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</si>
  <si>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</si>
  <si>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</si>
  <si>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</si>
  <si>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</si>
  <si>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</si>
  <si>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</si>
  <si>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</si>
  <si>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</si>
  <si>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</si>
  <si>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</si>
  <si>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</si>
  <si>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</si>
  <si>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</si>
  <si>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</si>
  <si>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</si>
  <si>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</si>
  <si>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</si>
  <si>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</si>
  <si>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</si>
  <si>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</si>
  <si>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</si>
  <si>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</si>
  <si>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</si>
  <si>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</si>
  <si>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</si>
  <si>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</si>
  <si>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</si>
  <si>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</si>
  <si>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</si>
  <si>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</si>
  <si>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</si>
  <si>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</si>
  <si>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</si>
  <si>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</si>
  <si>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</si>
  <si>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</si>
  <si>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</si>
  <si>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</si>
  <si>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</si>
  <si>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</si>
  <si>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</si>
  <si>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</si>
  <si>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</si>
  <si>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</si>
  <si>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</si>
  <si>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</si>
  <si>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</si>
  <si>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</si>
  <si>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</si>
  <si>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</si>
  <si>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</si>
  <si>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</si>
  <si>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</si>
  <si>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</si>
  <si>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</si>
  <si>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</si>
  <si>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</si>
  <si>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</si>
  <si>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</si>
  <si>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</si>
  <si>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</si>
  <si>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</si>
  <si>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</si>
  <si>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</si>
  <si>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</si>
  <si>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</si>
  <si>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</si>
  <si>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</si>
  <si>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</si>
  <si>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</si>
  <si>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</si>
  <si>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</si>
  <si>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</si>
  <si>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</si>
  <si>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</si>
  <si>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</si>
  <si>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</si>
  <si>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</si>
  <si>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</si>
  <si>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</si>
  <si>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</si>
  <si>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</si>
  <si>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</si>
  <si>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</si>
  <si>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</si>
  <si>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</si>
  <si>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</si>
  <si>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</si>
  <si>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</si>
  <si>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</si>
  <si>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</si>
  <si>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</si>
  <si>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</si>
  <si>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</si>
  <si>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</si>
  <si>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</si>
  <si>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</si>
  <si>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</si>
  <si>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</si>
  <si>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</si>
  <si>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</si>
  <si>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</si>
  <si>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</si>
  <si>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</si>
  <si>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</si>
  <si>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</si>
  <si>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</si>
  <si>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</si>
  <si>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</si>
  <si>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</si>
  <si>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</si>
  <si>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</si>
  <si>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</si>
  <si>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</si>
  <si>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</si>
  <si>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</si>
  <si>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</si>
  <si>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</si>
  <si>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</si>
  <si>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</si>
  <si>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</si>
  <si>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</si>
  <si>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</si>
  <si>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</si>
  <si>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</si>
  <si>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</si>
  <si>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</si>
  <si>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</si>
  <si>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</si>
  <si>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</si>
  <si>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</si>
  <si>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</si>
  <si>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</si>
  <si>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</si>
  <si>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</si>
  <si>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</si>
  <si>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</si>
  <si>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</si>
  <si>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</si>
  <si>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</si>
  <si>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</si>
  <si>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</si>
  <si>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</si>
  <si>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</si>
  <si>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</si>
  <si>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</si>
  <si>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</si>
  <si>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</si>
  <si>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</si>
  <si>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</si>
  <si>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</si>
  <si>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</si>
  <si>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</si>
  <si>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</si>
  <si>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</si>
  <si>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</si>
  <si>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</si>
  <si>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</si>
  <si>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</si>
  <si>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</si>
  <si>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</si>
  <si>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</si>
  <si>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</si>
  <si>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</si>
  <si>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</si>
  <si>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</si>
  <si>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</si>
  <si>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</si>
  <si>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</si>
  <si>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</si>
  <si>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</si>
  <si>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</si>
  <si>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</si>
  <si>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</si>
  <si>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</si>
  <si>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</si>
  <si>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</si>
  <si>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</si>
  <si>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</si>
  <si>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</si>
  <si>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</si>
  <si>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</si>
  <si>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</si>
  <si>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</si>
  <si>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</si>
  <si>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</si>
  <si>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</si>
  <si>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</si>
  <si>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</si>
  <si>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</si>
  <si>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</si>
  <si>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</si>
  <si>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</si>
  <si>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</si>
  <si>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</si>
  <si>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</si>
  <si>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</si>
  <si>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</si>
  <si>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</si>
  <si>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</si>
  <si>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</si>
  <si>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</si>
  <si>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</si>
  <si>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</si>
  <si>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</si>
  <si>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</si>
  <si>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</si>
  <si>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</si>
  <si>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</si>
  <si>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</si>
  <si>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</si>
  <si>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</si>
  <si>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</si>
  <si>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</si>
  <si>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</si>
  <si>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</si>
  <si>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</si>
  <si>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</si>
  <si>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</si>
  <si>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</si>
  <si>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</si>
  <si>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</si>
  <si>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</si>
  <si>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</si>
  <si>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</si>
  <si>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</si>
  <si>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</si>
  <si>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</si>
  <si>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</si>
  <si>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</si>
  <si>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</si>
  <si>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</si>
  <si>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</si>
  <si>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</si>
  <si>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</si>
  <si>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</si>
  <si>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</si>
  <si>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</si>
  <si>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</si>
  <si>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</si>
  <si>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</si>
  <si>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</si>
  <si>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</si>
  <si>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</si>
  <si>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</si>
  <si>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</si>
  <si>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</si>
  <si>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</si>
  <si>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</si>
  <si>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</si>
  <si>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</si>
  <si>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</si>
  <si>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</si>
  <si>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</si>
  <si>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</si>
  <si>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</si>
  <si>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</si>
  <si>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</si>
  <si>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</si>
  <si>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</si>
  <si>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</si>
  <si>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</si>
  <si>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</si>
  <si>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</si>
  <si>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</si>
  <si>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</si>
  <si>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</si>
  <si>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</si>
  <si>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</si>
  <si>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</si>
  <si>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</si>
  <si>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</si>
  <si>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</si>
  <si>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</si>
  <si>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</si>
  <si>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</si>
  <si>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</si>
  <si>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</si>
  <si>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</si>
  <si>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</si>
  <si>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</si>
  <si>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</si>
  <si>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</si>
  <si>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</si>
  <si>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</si>
  <si>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</si>
  <si>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</si>
  <si>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</si>
  <si>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</si>
  <si>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</si>
  <si>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</si>
  <si>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</si>
  <si>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</si>
  <si>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</si>
  <si>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</si>
  <si>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</si>
  <si>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</si>
  <si>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</si>
  <si>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</si>
  <si>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</si>
  <si>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</si>
  <si>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</si>
  <si>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</si>
  <si>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</si>
  <si>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</si>
  <si>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</si>
  <si>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</si>
  <si>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</si>
  <si>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</si>
  <si>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</si>
  <si>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</si>
  <si>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</si>
  <si>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</si>
  <si>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</si>
  <si>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</si>
  <si>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</si>
  <si>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</si>
  <si>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</si>
  <si>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</si>
  <si>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</si>
  <si>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</si>
  <si>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</si>
  <si>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</si>
  <si>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</si>
  <si>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</si>
  <si>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</si>
  <si>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</si>
  <si>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</si>
  <si>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</si>
  <si>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</si>
  <si>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</si>
  <si>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</si>
  <si>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</si>
  <si>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</si>
  <si>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</si>
  <si>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</si>
  <si>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</si>
  <si>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</si>
  <si>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</si>
  <si>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</si>
  <si>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</si>
  <si>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</si>
  <si>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</si>
  <si>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</si>
  <si>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</si>
  <si>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</si>
  <si>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</si>
  <si>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</si>
  <si>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</si>
  <si>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</si>
  <si>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</si>
  <si>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</si>
  <si>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</si>
  <si>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</si>
  <si>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</si>
  <si>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</si>
  <si>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</si>
  <si>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</si>
  <si>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</si>
  <si>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</si>
  <si>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</si>
  <si>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</si>
  <si>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</si>
  <si>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</si>
  <si>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</si>
  <si>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</si>
  <si>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</si>
  <si>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</si>
  <si>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</si>
  <si>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</si>
  <si>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</si>
  <si>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</si>
  <si>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</si>
  <si>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</si>
  <si>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</si>
  <si>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</si>
  <si>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</si>
  <si>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</si>
  <si>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</si>
  <si>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</si>
  <si>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</si>
  <si>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</si>
  <si>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</si>
  <si>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</si>
  <si>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</si>
  <si>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</si>
  <si>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</si>
  <si>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</si>
  <si>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</si>
  <si>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</si>
  <si>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</si>
  <si>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</si>
  <si>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</si>
  <si>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</si>
  <si>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</si>
  <si>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</si>
  <si>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</si>
  <si>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</si>
  <si>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</si>
  <si>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</si>
  <si>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</si>
  <si>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</si>
  <si>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</si>
  <si>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</si>
  <si>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</si>
  <si>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</si>
  <si>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</si>
  <si>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</si>
  <si>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</si>
  <si>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</si>
  <si>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</si>
  <si>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</si>
  <si>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</si>
  <si>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</si>
  <si>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</si>
  <si>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</si>
  <si>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</si>
  <si>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</si>
  <si>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</si>
  <si>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</si>
  <si>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</si>
  <si>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</si>
  <si>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</si>
  <si>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</si>
  <si>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</si>
  <si>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</si>
  <si>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</si>
  <si>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</si>
  <si>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</si>
  <si>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</si>
  <si>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</si>
  <si>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</si>
  <si>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</si>
  <si>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</si>
  <si>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</si>
  <si>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</si>
  <si>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</si>
  <si>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</si>
  <si>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</si>
  <si>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</si>
  <si>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</si>
  <si>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</si>
  <si>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</si>
  <si>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</si>
  <si>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</si>
  <si>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</si>
  <si>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</si>
  <si>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</si>
  <si>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</si>
  <si>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</si>
  <si>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</si>
  <si>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</si>
  <si>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</si>
  <si>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</si>
  <si>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</si>
  <si>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</si>
  <si>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</si>
  <si>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</si>
  <si>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</si>
  <si>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</si>
  <si>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</si>
  <si>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</si>
  <si>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</si>
  <si>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</si>
  <si>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</si>
  <si>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</si>
  <si>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</si>
  <si>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</si>
  <si>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</si>
  <si>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</si>
  <si>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</si>
  <si>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</si>
  <si>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</si>
  <si>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</si>
  <si>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</si>
  <si>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</si>
  <si>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</si>
  <si>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</si>
  <si>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</si>
  <si>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</si>
  <si>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</si>
  <si>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</si>
  <si>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</si>
  <si>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</si>
  <si>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</si>
  <si>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</si>
  <si>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</si>
  <si>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</si>
  <si>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</si>
  <si>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</si>
  <si>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</si>
  <si>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</si>
  <si>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</si>
  <si>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</si>
  <si>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</si>
  <si>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</si>
  <si>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</si>
  <si>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</si>
  <si>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</si>
  <si>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</si>
  <si>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</si>
  <si>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</si>
  <si>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</si>
  <si>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</si>
  <si>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</si>
  <si>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</si>
  <si>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</si>
  <si>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</si>
  <si>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</si>
  <si>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</si>
  <si>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</si>
  <si>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</si>
  <si>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</si>
  <si>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</si>
  <si>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</si>
  <si>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</si>
  <si>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</si>
  <si>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</si>
  <si>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</si>
  <si>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</si>
  <si>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</si>
  <si>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</si>
  <si>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</si>
  <si>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</si>
  <si>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</si>
  <si>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</si>
  <si>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</si>
  <si>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</si>
  <si>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</si>
  <si>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</si>
  <si>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</si>
  <si>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</si>
  <si>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</si>
  <si>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</si>
  <si>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</si>
  <si>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</si>
  <si>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</si>
  <si>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</si>
  <si>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</si>
  <si>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</si>
  <si>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</si>
  <si>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</si>
  <si>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</si>
  <si>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</si>
  <si>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</si>
  <si>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</si>
  <si>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</si>
  <si>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</si>
  <si>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</si>
  <si>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</si>
  <si>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</si>
  <si>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</si>
  <si>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</si>
  <si>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</si>
  <si>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</si>
  <si>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</si>
  <si>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</si>
  <si>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</si>
  <si>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</si>
  <si>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</si>
  <si>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</si>
  <si>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</si>
  <si>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</si>
  <si>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</si>
  <si>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</si>
  <si>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</si>
  <si>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</si>
  <si>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</si>
  <si>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</si>
  <si>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</si>
  <si>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</si>
  <si>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</si>
  <si>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</si>
  <si>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</si>
  <si>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</si>
  <si>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</si>
  <si>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</si>
  <si>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</si>
  <si>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</si>
  <si>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</si>
  <si>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</si>
  <si>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</si>
  <si>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</si>
  <si>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</si>
  <si>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</si>
  <si>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</si>
  <si>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</si>
  <si>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</si>
  <si>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</si>
  <si>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</si>
  <si>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</si>
  <si>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</si>
  <si>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</si>
  <si>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</si>
  <si>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</si>
  <si>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</si>
  <si>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</si>
  <si>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</si>
  <si>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</si>
  <si>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</si>
  <si>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</si>
  <si>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</si>
  <si>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</si>
  <si>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</si>
  <si>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</si>
  <si>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</si>
  <si>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</si>
  <si>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</si>
  <si>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</si>
  <si>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</si>
  <si>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</si>
  <si>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</si>
  <si>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</si>
  <si>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</si>
  <si>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</si>
  <si>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</si>
  <si>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</si>
  <si>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</si>
  <si>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</si>
  <si>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</si>
  <si>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</si>
  <si>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</si>
  <si>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</si>
  <si>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</si>
  <si>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</si>
  <si>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</si>
  <si>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</si>
  <si>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</si>
  <si>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</si>
  <si>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</si>
  <si>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</si>
  <si>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</si>
  <si>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</si>
  <si>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</si>
  <si>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</si>
  <si>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</si>
  <si>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</si>
  <si>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</si>
  <si>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</si>
  <si>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</si>
  <si>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</si>
  <si>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</si>
  <si>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</si>
  <si>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</si>
  <si>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</si>
  <si>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</si>
  <si>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</si>
  <si>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</si>
  <si>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</si>
  <si>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</si>
  <si>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</si>
  <si>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</si>
  <si>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</si>
  <si>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</si>
  <si>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</si>
  <si>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</si>
  <si>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</si>
  <si>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</si>
  <si>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</si>
  <si>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</si>
  <si>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</si>
  <si>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</si>
  <si>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</si>
  <si>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</si>
  <si>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</si>
  <si>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</si>
  <si>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</si>
  <si>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</si>
  <si>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</si>
  <si>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</si>
  <si>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</si>
  <si>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</si>
  <si>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</si>
  <si>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</si>
  <si>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</si>
  <si>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</si>
  <si>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</si>
  <si>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</si>
  <si>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</si>
  <si>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</si>
  <si>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</si>
  <si>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</si>
  <si>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</si>
  <si>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</si>
  <si>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</si>
  <si>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</si>
  <si>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</si>
  <si>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</si>
  <si>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</si>
  <si>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</si>
  <si>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</si>
  <si>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</si>
  <si>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</si>
  <si>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</si>
  <si>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</si>
  <si>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</si>
  <si>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</si>
  <si>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</si>
  <si>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</si>
  <si>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</si>
  <si>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</si>
  <si>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</si>
  <si>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</si>
  <si>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</si>
  <si>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</si>
  <si>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</si>
  <si>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</si>
  <si>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</si>
  <si>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</si>
  <si>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</si>
  <si>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</si>
  <si>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</si>
  <si>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</si>
  <si>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</si>
  <si>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</si>
  <si>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</si>
  <si>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</si>
  <si>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</si>
  <si>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</si>
  <si>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</si>
  <si>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</si>
  <si>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</si>
  <si>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</si>
  <si>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</si>
  <si>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</si>
  <si>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</si>
  <si>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</si>
  <si>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</si>
  <si>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</si>
  <si>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</si>
  <si>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</si>
  <si>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</si>
  <si>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</si>
  <si>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</si>
  <si>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</si>
  <si>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</si>
  <si>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</si>
  <si>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</si>
  <si>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</si>
  <si>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</si>
  <si>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</si>
  <si>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</si>
  <si>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</si>
  <si>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</si>
  <si>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</si>
  <si>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</si>
  <si>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</si>
  <si>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</si>
  <si>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</si>
  <si>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</si>
  <si>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</si>
  <si>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</si>
  <si>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</si>
  <si>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</si>
  <si>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</si>
  <si>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</si>
  <si>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</si>
  <si>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</si>
  <si>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</si>
  <si>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</si>
  <si>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</si>
  <si>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</si>
  <si>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</si>
  <si>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</si>
  <si>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</si>
  <si>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</si>
  <si>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</si>
  <si>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</si>
  <si>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</si>
  <si>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</si>
  <si>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</si>
  <si>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</si>
  <si>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</si>
  <si>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</si>
  <si>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</si>
  <si>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</si>
  <si>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</si>
  <si>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</si>
  <si>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</si>
  <si>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</si>
  <si>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</si>
  <si>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</si>
  <si>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</si>
  <si>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</si>
  <si>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</si>
  <si>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</si>
  <si>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</si>
  <si>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</si>
  <si>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</si>
  <si>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</si>
  <si>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</si>
  <si>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</si>
  <si>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</si>
  <si>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</si>
  <si>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</si>
  <si>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</si>
  <si>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</si>
  <si>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</si>
  <si>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</si>
  <si>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</si>
  <si>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</si>
  <si>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</si>
  <si>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</si>
  <si>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</si>
  <si>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</si>
  <si>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</si>
  <si>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</si>
  <si>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</si>
  <si>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</si>
  <si>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</si>
  <si>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</si>
  <si>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</si>
  <si>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</si>
  <si>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</si>
  <si>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</si>
  <si>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</si>
  <si>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</si>
  <si>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</si>
  <si>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</si>
  <si>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</si>
  <si>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</si>
  <si>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</si>
  <si>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</si>
  <si>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</si>
  <si>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</si>
  <si>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</si>
  <si>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</si>
  <si>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</si>
  <si>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</si>
  <si>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</si>
  <si>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</si>
  <si>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</si>
  <si>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</si>
  <si>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</si>
  <si>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</si>
  <si>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</si>
  <si>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</si>
  <si>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</si>
  <si>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</si>
  <si>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</si>
  <si>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</si>
  <si>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</si>
  <si>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</si>
  <si>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</si>
  <si>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</si>
  <si>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</si>
  <si>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</si>
  <si>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</si>
  <si>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</si>
  <si>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</si>
  <si>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</si>
  <si>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</si>
  <si>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</si>
  <si>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</si>
  <si>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</si>
  <si>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</si>
  <si>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</si>
  <si>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</si>
  <si>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</si>
  <si>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</si>
  <si>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</si>
  <si>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</si>
  <si>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</si>
  <si>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</si>
  <si>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</si>
  <si>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</si>
  <si>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</si>
  <si>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</si>
  <si>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</si>
  <si>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</si>
  <si>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</si>
  <si>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</si>
  <si>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</si>
  <si>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</si>
  <si>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</si>
  <si>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</si>
  <si>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</si>
  <si>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</si>
  <si>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</si>
  <si>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</si>
  <si>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</si>
  <si>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</si>
  <si>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</si>
  <si>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</si>
  <si>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</si>
  <si>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</si>
  <si>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</si>
  <si>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</si>
  <si>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</si>
  <si>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</si>
  <si>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</si>
  <si>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</si>
  <si>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</si>
  <si>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</si>
  <si>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</si>
  <si>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</si>
  <si>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</si>
  <si>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</si>
  <si>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</si>
  <si>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</si>
  <si>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</si>
  <si>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</si>
  <si>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</si>
  <si>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</si>
  <si>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</si>
  <si>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</si>
  <si>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</si>
  <si>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</si>
  <si>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</si>
  <si>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</si>
  <si>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</si>
  <si>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</si>
  <si>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</si>
  <si>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</si>
  <si>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</si>
  <si>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</si>
  <si>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</si>
  <si>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</si>
  <si>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</si>
  <si>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</si>
  <si>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</si>
  <si>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</si>
  <si>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</si>
  <si>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</si>
  <si>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</si>
  <si>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</si>
  <si>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</si>
  <si>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</si>
  <si>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</si>
  <si>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</si>
  <si>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</si>
  <si>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</si>
  <si>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</si>
  <si>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</si>
  <si>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</si>
  <si>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</si>
  <si>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</si>
  <si>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</si>
  <si>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</si>
  <si>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</si>
  <si>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</si>
  <si>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</si>
  <si>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</si>
  <si>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</si>
  <si>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</si>
  <si>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</si>
  <si>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</si>
  <si>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</si>
  <si>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</si>
  <si>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</si>
  <si>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</si>
  <si>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</si>
  <si>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</si>
  <si>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</si>
  <si>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</si>
  <si>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</si>
  <si>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</si>
  <si>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</si>
  <si>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</si>
  <si>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</si>
  <si>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</si>
  <si>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</si>
  <si>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</si>
  <si>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</si>
  <si>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</si>
  <si>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</si>
  <si>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</si>
  <si>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</si>
  <si>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</si>
  <si>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</si>
  <si>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</si>
  <si>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</si>
  <si>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</si>
  <si>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</si>
  <si>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</si>
  <si>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</si>
  <si>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</si>
  <si>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</si>
  <si>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</si>
  <si>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</si>
  <si>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</si>
  <si>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</si>
  <si>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</si>
  <si>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</si>
  <si>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</si>
  <si>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</si>
  <si>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</si>
  <si>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</si>
  <si>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</si>
  <si>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</si>
  <si>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</si>
  <si>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</si>
  <si>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</si>
  <si>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</si>
  <si>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</si>
  <si>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</si>
  <si>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</si>
  <si>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</si>
  <si>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</si>
  <si>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</si>
  <si>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</si>
  <si>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</si>
  <si>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</si>
  <si>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</si>
  <si>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</si>
  <si>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</si>
  <si>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</si>
  <si>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</si>
  <si>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</si>
  <si>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</si>
  <si>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</si>
  <si>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</si>
  <si>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</si>
  <si>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</si>
  <si>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</si>
  <si>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</si>
  <si>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</si>
  <si>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</si>
  <si>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</si>
  <si>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</si>
  <si>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</si>
  <si>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</si>
  <si>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</si>
  <si>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</si>
  <si>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</si>
  <si>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</si>
  <si>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</si>
  <si>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</si>
  <si>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</si>
  <si>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</si>
  <si>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</si>
  <si>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</si>
  <si>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</si>
  <si>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</si>
  <si>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</si>
  <si>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</si>
  <si>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</si>
  <si>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</si>
  <si>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</si>
  <si>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</si>
  <si>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</si>
  <si>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</si>
  <si>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</si>
  <si>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</si>
  <si>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</si>
  <si>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</si>
  <si>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</si>
  <si>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</si>
  <si>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</si>
  <si>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</si>
  <si>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</si>
  <si>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</si>
  <si>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</si>
  <si>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</si>
  <si>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</si>
  <si>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</si>
  <si>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</si>
  <si>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</si>
  <si>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</si>
  <si>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</si>
  <si>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</si>
  <si>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</si>
  <si>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</si>
  <si>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</si>
  <si>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</si>
  <si>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</si>
  <si>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</si>
  <si>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</si>
  <si>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</si>
  <si>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</si>
  <si>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</si>
  <si>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</si>
  <si>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</si>
  <si>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</si>
  <si>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</si>
  <si>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</si>
  <si>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</si>
  <si>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</si>
  <si>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</si>
  <si>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</si>
  <si>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</si>
  <si>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</si>
  <si>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</si>
  <si>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</si>
  <si>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</si>
  <si>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</si>
  <si>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</si>
  <si>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</si>
  <si>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</si>
  <si>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</si>
  <si>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</si>
  <si>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</si>
  <si>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</si>
  <si>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</si>
  <si>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</si>
  <si>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</si>
  <si>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</si>
  <si>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</si>
  <si>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</si>
  <si>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</si>
  <si>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</si>
  <si>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</si>
  <si>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</si>
  <si>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</si>
  <si>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</si>
  <si>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</si>
  <si>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</si>
  <si>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</si>
  <si>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</si>
  <si>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</si>
  <si>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</si>
  <si>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</si>
  <si>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</si>
  <si>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</si>
  <si>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</si>
  <si>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</si>
  <si>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</si>
  <si>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</si>
  <si>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</si>
  <si>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</si>
  <si>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</si>
  <si>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</si>
  <si>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</si>
  <si>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</si>
  <si>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</si>
  <si>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</si>
  <si>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</si>
  <si>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</si>
  <si>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</si>
  <si>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</si>
  <si>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</si>
  <si>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</si>
  <si>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</si>
  <si>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</si>
  <si>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</si>
  <si>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</si>
  <si>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</si>
  <si>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</si>
  <si>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</si>
  <si>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</si>
  <si>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</si>
  <si>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</si>
  <si>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</si>
  <si>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</si>
  <si>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</si>
  <si>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</si>
  <si>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</si>
  <si>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</si>
  <si>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</si>
  <si>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</si>
  <si>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</si>
  <si>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</si>
  <si>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</si>
  <si>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</si>
  <si>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</si>
  <si>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</si>
  <si>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</si>
  <si>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</si>
  <si>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</si>
  <si>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</si>
  <si>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</si>
  <si>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</si>
  <si>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</si>
  <si>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</si>
  <si>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</si>
  <si>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</si>
  <si>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</si>
  <si>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</si>
  <si>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</si>
  <si>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</si>
  <si>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</si>
  <si>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</si>
  <si>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</si>
  <si>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</si>
  <si>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</si>
  <si>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</si>
  <si>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</si>
  <si>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</si>
  <si>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</si>
  <si>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</si>
  <si>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</si>
  <si>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</si>
  <si>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</si>
  <si>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</si>
  <si>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</si>
  <si>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</si>
  <si>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</si>
  <si>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</si>
  <si>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</si>
  <si>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</si>
  <si>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</si>
  <si>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</si>
  <si>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</si>
  <si>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</si>
  <si>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</si>
  <si>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</si>
  <si>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</si>
  <si>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</si>
  <si>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</si>
  <si>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</si>
  <si>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</si>
  <si>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</si>
  <si>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</si>
  <si>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</si>
  <si>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</si>
  <si>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</si>
  <si>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</si>
  <si>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</si>
  <si>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</si>
  <si>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</si>
  <si>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</si>
  <si>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</si>
  <si>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</si>
  <si>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</si>
  <si>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</si>
  <si>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</si>
  <si>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</si>
  <si>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</si>
  <si>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</si>
  <si>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</si>
  <si>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</si>
  <si>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</si>
  <si>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</si>
  <si>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</si>
  <si>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</si>
  <si>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</si>
  <si>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</si>
  <si>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</si>
  <si>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</si>
  <si>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</si>
  <si>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</si>
  <si>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</si>
  <si>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</si>
  <si>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</si>
  <si>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</si>
  <si>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</si>
  <si>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</si>
  <si>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</si>
  <si>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</si>
  <si>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</si>
  <si>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</si>
  <si>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</si>
  <si>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</si>
  <si>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</si>
  <si>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</si>
  <si>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</si>
  <si>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</si>
  <si>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</si>
  <si>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</si>
  <si>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</si>
  <si>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</si>
  <si>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</si>
  <si>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</si>
  <si>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</si>
  <si>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</si>
  <si>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</si>
  <si>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</si>
  <si>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</si>
  <si>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</si>
  <si>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</si>
  <si>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</si>
  <si>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</si>
  <si>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</si>
  <si>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</si>
  <si>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</si>
  <si>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</si>
  <si>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</si>
  <si>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</si>
  <si>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</si>
  <si>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</si>
  <si>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</si>
  <si>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</si>
  <si>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</si>
  <si>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</si>
  <si>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</si>
  <si>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</si>
  <si>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</si>
  <si>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</si>
  <si>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</si>
  <si>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</si>
  <si>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</si>
  <si>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</si>
  <si>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</si>
  <si>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</si>
  <si>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</si>
  <si>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</si>
  <si>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</si>
  <si>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</si>
  <si>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</si>
  <si>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</si>
  <si>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</si>
  <si>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</si>
  <si>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</si>
  <si>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</si>
  <si>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</si>
  <si>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</si>
  <si>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</si>
  <si>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</si>
  <si>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</si>
  <si>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</si>
  <si>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</si>
  <si>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</si>
  <si>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</si>
  <si>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</si>
  <si>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</si>
  <si>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</si>
  <si>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</si>
  <si>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</si>
  <si>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</si>
  <si>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</si>
  <si>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</si>
  <si>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</si>
  <si>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</si>
  <si>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</si>
  <si>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</si>
  <si>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</si>
  <si>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</si>
  <si>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</si>
  <si>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</si>
  <si>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</si>
  <si>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</si>
  <si>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</si>
  <si>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</si>
  <si>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</si>
  <si>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</si>
  <si>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</si>
  <si>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</si>
  <si>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</si>
  <si>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</si>
  <si>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</si>
  <si>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</si>
  <si>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</si>
  <si>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</si>
  <si>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</si>
  <si>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</si>
  <si>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</si>
  <si>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</si>
  <si>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</si>
  <si>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</si>
  <si>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</si>
  <si>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</si>
  <si>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</si>
  <si>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</si>
  <si>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</si>
  <si>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</si>
  <si>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</si>
  <si>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</si>
  <si>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</si>
  <si>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</si>
  <si>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</si>
  <si>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</si>
  <si>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</si>
  <si>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</si>
  <si>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</si>
  <si>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</si>
  <si>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</si>
  <si>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</si>
  <si>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</si>
  <si>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</si>
  <si>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</si>
  <si>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</si>
  <si>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</si>
  <si>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</si>
  <si>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</si>
  <si>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</si>
  <si>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</si>
  <si>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</si>
  <si>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</si>
  <si>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</si>
  <si>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</si>
  <si>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</si>
  <si>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</si>
  <si>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</si>
  <si>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</si>
  <si>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</si>
  <si>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</si>
  <si>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</si>
  <si>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</si>
  <si>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</si>
  <si>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</si>
  <si>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</si>
  <si>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</si>
  <si>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</si>
  <si>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</si>
  <si>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</si>
  <si>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</si>
  <si>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</si>
  <si>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</si>
  <si>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</si>
  <si>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</si>
  <si>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</si>
  <si>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</si>
  <si>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</si>
  <si>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</si>
  <si>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</si>
  <si>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</si>
  <si>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</si>
  <si>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</si>
  <si>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</si>
  <si>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</si>
  <si>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</si>
  <si>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</si>
  <si>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</si>
  <si>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</si>
  <si>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</si>
  <si>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</si>
  <si>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</si>
  <si>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</si>
  <si>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</si>
  <si>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</si>
  <si>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</si>
  <si>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</si>
  <si>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</si>
  <si>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</si>
  <si>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</si>
  <si>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</si>
  <si>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</si>
  <si>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</si>
  <si>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</si>
  <si>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</si>
  <si>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</si>
  <si>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</si>
  <si>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</si>
  <si>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</si>
  <si>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</si>
  <si>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</si>
  <si>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</si>
  <si>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</si>
  <si>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</si>
  <si>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</si>
  <si>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</si>
  <si>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</si>
  <si>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</si>
  <si>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</si>
  <si>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</si>
  <si>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</si>
  <si>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</si>
  <si>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</si>
  <si>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</si>
  <si>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</si>
  <si>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</si>
  <si>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</si>
  <si>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</si>
  <si>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</si>
  <si>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</si>
  <si>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</si>
  <si>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</si>
  <si>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</si>
  <si>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</si>
  <si>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</si>
  <si>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</si>
  <si>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</si>
  <si>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</si>
  <si>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</si>
  <si>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</si>
  <si>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</si>
  <si>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</si>
  <si>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</si>
  <si>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</si>
  <si>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</si>
  <si>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</si>
  <si>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</si>
  <si>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</si>
  <si>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</si>
  <si>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</si>
  <si>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</si>
  <si>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</si>
  <si>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</si>
  <si>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</si>
  <si>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</si>
  <si>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</si>
  <si>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</si>
  <si>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</si>
  <si>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</si>
  <si>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</si>
  <si>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</si>
  <si>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</si>
  <si>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</si>
  <si>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</si>
  <si>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</si>
  <si>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</si>
  <si>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</si>
  <si>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</si>
  <si>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</si>
  <si>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</si>
  <si>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</si>
  <si>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</si>
  <si>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</si>
  <si>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</si>
  <si>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</si>
  <si>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</si>
  <si>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</si>
  <si>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</si>
  <si>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</si>
  <si>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</si>
  <si>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</si>
  <si>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</si>
  <si>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</si>
  <si>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</si>
  <si>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</si>
  <si>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</si>
  <si>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</si>
  <si>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</si>
  <si>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</si>
  <si>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</si>
  <si>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</si>
  <si>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</si>
  <si>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</si>
  <si>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</si>
  <si>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</si>
  <si>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</si>
  <si>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</si>
  <si>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</si>
  <si>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</si>
  <si>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</si>
  <si>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</si>
  <si>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</si>
  <si>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</si>
  <si>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</si>
  <si>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</si>
  <si>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</si>
  <si>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</si>
  <si>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</si>
  <si>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</si>
  <si>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</si>
  <si>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</si>
  <si>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</si>
  <si>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</si>
  <si>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</si>
  <si>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</si>
  <si>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</si>
  <si>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</si>
  <si>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</si>
  <si>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</si>
  <si>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</si>
  <si>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</si>
  <si>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</si>
  <si>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</si>
  <si>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</si>
  <si>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</si>
  <si>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</si>
  <si>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</si>
  <si>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</si>
  <si>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</si>
  <si>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</si>
  <si>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</si>
  <si>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</si>
  <si>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</si>
  <si>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</si>
  <si>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</si>
  <si>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</si>
  <si>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</si>
  <si>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</si>
  <si>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</si>
  <si>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</si>
  <si>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</si>
  <si>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</si>
  <si>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</si>
  <si>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</si>
  <si>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</si>
  <si>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</si>
  <si>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</si>
  <si>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</si>
  <si>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</si>
  <si>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</si>
  <si>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</si>
  <si>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</si>
  <si>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</si>
  <si>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</si>
  <si>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</si>
  <si>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</si>
  <si>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</si>
  <si>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</si>
  <si>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</si>
  <si>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</si>
  <si>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</si>
  <si>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</si>
  <si>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</si>
  <si>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</si>
  <si>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</si>
  <si>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</si>
  <si>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</si>
  <si>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</si>
  <si>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</si>
  <si>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</si>
  <si>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</si>
  <si>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</si>
  <si>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</si>
  <si>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</si>
  <si>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</si>
  <si>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</si>
  <si>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</si>
  <si>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</si>
  <si>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</si>
  <si>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</si>
  <si>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</si>
  <si>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</si>
  <si>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</si>
  <si>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</si>
  <si>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</si>
  <si>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</si>
  <si>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</si>
  <si>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</si>
  <si>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</si>
  <si>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</si>
  <si>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</si>
  <si>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</si>
  <si>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</si>
  <si>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</si>
  <si>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</si>
  <si>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</si>
  <si>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</si>
  <si>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</si>
  <si>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</si>
  <si>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</si>
  <si>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</si>
  <si>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</si>
  <si>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</si>
  <si>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</si>
  <si>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</si>
  <si>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</si>
  <si>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</si>
  <si>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</si>
  <si>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</si>
  <si>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</si>
  <si>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</si>
  <si>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</si>
  <si>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</si>
  <si>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</si>
  <si>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</si>
  <si>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</si>
  <si>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</si>
  <si>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</si>
  <si>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</si>
  <si>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</si>
  <si>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</si>
  <si>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</si>
  <si>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</si>
  <si>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</si>
  <si>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</si>
  <si>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</si>
  <si>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</si>
  <si>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</si>
  <si>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</si>
  <si>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</si>
  <si>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</si>
  <si>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</si>
  <si>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</si>
  <si>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</si>
  <si>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</si>
  <si>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</si>
  <si>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</si>
  <si>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</si>
  <si>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</si>
  <si>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</si>
  <si>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</si>
  <si>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</si>
  <si>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</si>
  <si>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</si>
  <si>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</si>
  <si>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</si>
  <si>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</si>
  <si>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</si>
  <si>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</si>
  <si>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</si>
  <si>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</si>
  <si>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</si>
  <si>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</si>
  <si>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</si>
  <si>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</si>
  <si>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</si>
  <si>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</si>
  <si>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</si>
  <si>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</si>
  <si>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</si>
  <si>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</si>
  <si>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</si>
  <si>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</si>
  <si>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</si>
  <si>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</si>
  <si>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</si>
  <si>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</si>
  <si>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</si>
  <si>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</si>
  <si>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</si>
  <si>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</si>
  <si>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</si>
  <si>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</si>
  <si>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</si>
  <si>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</si>
  <si>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</si>
  <si>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</si>
  <si>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</si>
  <si>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</si>
  <si>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</si>
  <si>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</si>
  <si>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</si>
  <si>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</si>
  <si>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</si>
  <si>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</si>
  <si>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</si>
  <si>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</si>
  <si>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</si>
  <si>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</si>
  <si>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</si>
  <si>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</si>
  <si>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</si>
  <si>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</si>
  <si>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</si>
  <si>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</si>
  <si>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</si>
  <si>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</si>
  <si>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</si>
  <si>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</si>
  <si>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</si>
  <si>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</si>
  <si>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</si>
  <si>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</si>
  <si>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</si>
  <si>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</si>
  <si>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</si>
  <si>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</si>
  <si>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</si>
  <si>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</si>
  <si>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</si>
  <si>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</si>
  <si>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</si>
  <si>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</si>
  <si>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</si>
  <si>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</si>
  <si>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</si>
  <si>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</si>
  <si>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</si>
  <si>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</si>
  <si>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</si>
  <si>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</si>
  <si>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</si>
  <si>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</si>
  <si>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</si>
  <si>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</si>
  <si>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</si>
  <si>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</si>
  <si>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</si>
  <si>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</si>
  <si>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</si>
  <si>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</si>
  <si>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</si>
  <si>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</si>
  <si>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</si>
  <si>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</si>
  <si>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</si>
  <si>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</si>
  <si>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</si>
  <si>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</si>
  <si>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</si>
  <si>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</si>
  <si>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</si>
  <si>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</si>
  <si>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</si>
  <si>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</si>
  <si>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</si>
  <si>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</si>
  <si>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</si>
  <si>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</si>
  <si>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</si>
  <si>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</si>
  <si>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</si>
  <si>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</si>
  <si>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</si>
  <si>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</si>
  <si>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</si>
  <si>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</si>
  <si>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</si>
  <si>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</si>
  <si>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</si>
  <si>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</si>
  <si>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</si>
  <si>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</si>
  <si>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</si>
  <si>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</si>
  <si>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</si>
  <si>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</si>
  <si>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</si>
  <si>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</si>
  <si>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</si>
  <si>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</si>
  <si>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</si>
  <si>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</si>
  <si>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</si>
  <si>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</si>
  <si>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</si>
  <si>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</si>
  <si>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</si>
  <si>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</si>
  <si>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</si>
  <si>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</si>
  <si>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</si>
  <si>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</si>
  <si>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</si>
  <si>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</si>
  <si>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</si>
  <si>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</si>
  <si>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</si>
  <si>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</si>
  <si>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</si>
  <si>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</si>
  <si>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</si>
  <si>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</si>
  <si>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</si>
  <si>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</si>
  <si>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</si>
  <si>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</si>
  <si>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</si>
  <si>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</si>
  <si>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</si>
  <si>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</si>
  <si>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</si>
  <si>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</si>
  <si>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</si>
  <si>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</si>
  <si>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</si>
  <si>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</si>
  <si>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</si>
  <si>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</si>
  <si>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</si>
  <si>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</si>
  <si>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</si>
  <si>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</si>
  <si>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</si>
  <si>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</si>
  <si>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</si>
  <si>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</si>
  <si>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</si>
  <si>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</si>
  <si>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</si>
  <si>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</si>
  <si>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</si>
  <si>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</si>
  <si>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</si>
  <si>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</si>
  <si>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</si>
  <si>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</si>
  <si>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</si>
  <si>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</si>
  <si>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</si>
  <si>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</si>
  <si>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</si>
  <si>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</si>
  <si>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</si>
  <si>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</si>
  <si>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</si>
  <si>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</si>
  <si>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</si>
  <si>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</si>
  <si>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</si>
  <si>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</si>
  <si>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</si>
  <si>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</si>
  <si>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</si>
  <si>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</si>
  <si>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</si>
  <si>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</si>
  <si>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</si>
  <si>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</si>
  <si>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</si>
  <si>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</si>
  <si>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</si>
  <si>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</si>
  <si>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</si>
  <si>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</si>
  <si>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</si>
  <si>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</si>
  <si>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</si>
  <si>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</si>
  <si>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</si>
  <si>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</si>
  <si>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</si>
  <si>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</si>
  <si>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</si>
  <si>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</si>
  <si>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</si>
  <si>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</si>
  <si>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</si>
  <si>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</si>
  <si>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</si>
  <si>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</si>
  <si>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</si>
  <si>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</si>
  <si>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</si>
  <si>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</si>
  <si>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</si>
  <si>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</si>
  <si>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</si>
  <si>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</si>
  <si>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</si>
  <si>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</si>
  <si>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</si>
  <si>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</si>
  <si>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</si>
  <si>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</si>
  <si>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</si>
  <si>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</si>
  <si>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</si>
  <si>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</si>
  <si>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</si>
  <si>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</si>
  <si>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</si>
  <si>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</si>
  <si>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</si>
  <si>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</si>
  <si>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</si>
  <si>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</si>
  <si>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</si>
  <si>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</si>
  <si>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</si>
  <si>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</si>
  <si>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</si>
  <si>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</si>
  <si>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</si>
  <si>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</si>
  <si>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</si>
  <si>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</si>
  <si>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</si>
  <si>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</si>
  <si>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</si>
  <si>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</si>
  <si>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</si>
  <si>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</si>
  <si>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</si>
  <si>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</si>
  <si>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</si>
  <si>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</si>
  <si>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</si>
  <si>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</si>
  <si>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</si>
  <si>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</si>
  <si>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</si>
  <si>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</si>
  <si>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</si>
  <si>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</si>
  <si>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</si>
  <si>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</si>
  <si>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</si>
  <si>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</si>
  <si>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</si>
  <si>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</si>
  <si>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</si>
  <si>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</si>
  <si>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</si>
  <si>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</si>
  <si>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</si>
  <si>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</si>
  <si>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</si>
  <si>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</si>
  <si>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</si>
  <si>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</si>
  <si>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</si>
  <si>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</si>
  <si>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</si>
  <si>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</si>
  <si>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</si>
  <si>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</si>
  <si>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</si>
  <si>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</si>
  <si>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</si>
  <si>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</si>
  <si>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</si>
  <si>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</si>
  <si>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</si>
  <si>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</si>
  <si>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</si>
  <si>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</si>
  <si>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</si>
  <si>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</si>
  <si>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</si>
  <si>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</si>
  <si>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</si>
  <si>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</si>
  <si>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</si>
  <si>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</si>
  <si>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</si>
  <si>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</si>
  <si>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</si>
  <si>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</si>
  <si>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</si>
  <si>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</si>
  <si>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</si>
  <si>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</si>
  <si>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</si>
  <si>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</si>
  <si>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</si>
  <si>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</si>
  <si>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</si>
  <si>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</si>
  <si>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</si>
  <si>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</si>
  <si>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</si>
  <si>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</si>
  <si>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</si>
  <si>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</si>
  <si>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</si>
  <si>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</si>
  <si>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</si>
  <si>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</si>
  <si>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</si>
  <si>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</si>
  <si>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</si>
  <si>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</si>
  <si>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</si>
  <si>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</si>
  <si>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</si>
  <si>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</si>
  <si>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</si>
  <si>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</si>
  <si>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</si>
  <si>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</si>
  <si>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</si>
  <si>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</si>
  <si>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</si>
  <si>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</si>
  <si>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</si>
  <si>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</si>
  <si>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</si>
  <si>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</si>
  <si>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</si>
  <si>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</si>
  <si>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</si>
  <si>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</si>
  <si>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</si>
  <si>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</si>
  <si>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</si>
  <si>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</si>
  <si>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</si>
  <si>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</si>
  <si>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</si>
  <si>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</si>
  <si>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</si>
  <si>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</si>
  <si>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</si>
  <si>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</si>
  <si>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</si>
  <si>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</si>
  <si>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</si>
  <si>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</si>
  <si>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</si>
  <si>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</si>
  <si>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</si>
  <si>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</si>
  <si>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</si>
  <si>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</si>
  <si>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</si>
  <si>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</si>
  <si>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</si>
  <si>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</si>
  <si>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</si>
  <si>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</si>
  <si>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</si>
  <si>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</si>
  <si>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</si>
  <si>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</si>
  <si>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</si>
  <si>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</si>
  <si>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</si>
  <si>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</si>
  <si>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</si>
  <si>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</si>
  <si>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</si>
  <si>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</si>
  <si>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</si>
  <si>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</si>
  <si>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</si>
  <si>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</si>
  <si>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</si>
  <si>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</si>
  <si>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</si>
  <si>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</si>
  <si>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</si>
  <si>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</si>
  <si>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</si>
  <si>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</si>
  <si>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</si>
  <si>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</si>
  <si>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</si>
  <si>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</si>
  <si>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</si>
  <si>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</si>
  <si>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</si>
  <si>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</si>
  <si>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</si>
  <si>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</si>
  <si>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</si>
  <si>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</si>
  <si>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</si>
  <si>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</si>
  <si>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</si>
  <si>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</si>
  <si>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</si>
  <si>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</si>
  <si>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</si>
  <si>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</si>
  <si>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</si>
  <si>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</si>
  <si>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</si>
  <si>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</si>
  <si>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</si>
  <si>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</si>
  <si>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</si>
  <si>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</si>
  <si>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</si>
  <si>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</si>
  <si>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</si>
  <si>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</si>
  <si>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</si>
  <si>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</si>
  <si>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</si>
  <si>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</si>
  <si>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</si>
  <si>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</si>
  <si>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</si>
  <si>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</si>
  <si>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</si>
  <si>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</si>
  <si>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</si>
  <si>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</si>
  <si>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</si>
  <si>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</si>
  <si>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</si>
  <si>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</si>
  <si>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</si>
  <si>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</si>
  <si>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</si>
  <si>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</si>
  <si>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</si>
  <si>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</si>
  <si>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</si>
  <si>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</si>
  <si>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</si>
  <si>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</si>
  <si>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</si>
  <si>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</si>
  <si>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</si>
  <si>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</si>
  <si>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</si>
  <si>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</si>
  <si>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</si>
  <si>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</si>
  <si>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</si>
  <si>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</si>
  <si>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</si>
  <si>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</si>
  <si>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</si>
  <si>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</si>
  <si>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</si>
  <si>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</si>
  <si>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</si>
  <si>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</si>
  <si>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</si>
  <si>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</si>
  <si>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</si>
  <si>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</si>
  <si>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</si>
  <si>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</si>
  <si>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</si>
  <si>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</si>
  <si>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</si>
  <si>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</si>
  <si>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</si>
  <si>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</si>
  <si>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</si>
  <si>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</si>
  <si>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</si>
  <si>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</si>
  <si>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</si>
  <si>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</si>
  <si>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</si>
  <si>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</si>
  <si>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</si>
  <si>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</si>
  <si>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</si>
  <si>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</si>
  <si>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</si>
  <si>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</si>
  <si>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</si>
  <si>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</si>
  <si>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</si>
  <si>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</si>
  <si>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</si>
  <si>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</si>
  <si>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</si>
  <si>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</si>
  <si>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</si>
  <si>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</si>
  <si>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</si>
  <si>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</si>
  <si>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</si>
  <si>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</si>
  <si>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</si>
  <si>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</si>
  <si>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</si>
  <si>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</si>
  <si>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</si>
  <si>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</si>
  <si>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</si>
  <si>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</si>
  <si>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</si>
  <si>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</si>
  <si>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</si>
  <si>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</si>
  <si>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</si>
  <si>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</si>
  <si>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</si>
  <si>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</si>
  <si>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</si>
  <si>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</si>
  <si>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</si>
  <si>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</si>
  <si>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</si>
  <si>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</si>
  <si>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</si>
  <si>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</si>
  <si>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</si>
  <si>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</si>
  <si>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</si>
  <si>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</si>
  <si>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</si>
  <si>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</si>
  <si>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</si>
  <si>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</si>
  <si>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</si>
  <si>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</si>
  <si>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</si>
  <si>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</si>
  <si>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</si>
  <si>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</si>
  <si>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</si>
  <si>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</si>
  <si>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</si>
  <si>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</si>
  <si>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</si>
  <si>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</si>
  <si>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</si>
  <si>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</si>
  <si>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</si>
  <si>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</si>
  <si>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</si>
  <si>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</si>
  <si>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</si>
  <si>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</si>
  <si>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</si>
  <si>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</si>
  <si>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</si>
  <si>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</si>
  <si>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</si>
  <si>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</si>
  <si>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</si>
  <si>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</si>
  <si>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</si>
  <si>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</si>
  <si>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</si>
  <si>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</si>
  <si>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</si>
  <si>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</si>
  <si>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</si>
  <si>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</si>
  <si>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</si>
  <si>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</si>
  <si>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</si>
  <si>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</si>
  <si>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</si>
  <si>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</si>
  <si>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</si>
  <si>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</si>
  <si>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</si>
  <si>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</si>
  <si>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</si>
  <si>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</si>
  <si>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</si>
  <si>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</si>
  <si>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</si>
  <si>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</si>
  <si>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</si>
  <si>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</si>
  <si>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</si>
  <si>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</si>
  <si>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</si>
  <si>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</si>
  <si>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</si>
  <si>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</si>
  <si>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</si>
  <si>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</si>
  <si>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</si>
  <si>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</si>
  <si>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</si>
  <si>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</si>
  <si>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</si>
  <si>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</si>
  <si>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</si>
  <si>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</si>
  <si>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</si>
  <si>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</si>
  <si>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</si>
  <si>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</si>
  <si>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</si>
  <si>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</si>
  <si>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</si>
  <si>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</si>
  <si>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</si>
  <si>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</si>
  <si>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</si>
  <si>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</si>
  <si>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</si>
  <si>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</si>
  <si>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</si>
  <si>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</si>
  <si>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</si>
  <si>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</si>
  <si>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</si>
  <si>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</si>
  <si>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</si>
  <si>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</si>
  <si>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</si>
  <si>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</si>
  <si>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</si>
  <si>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</si>
  <si>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</si>
  <si>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</si>
  <si>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</si>
  <si>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</si>
  <si>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</si>
  <si>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</si>
  <si>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</si>
  <si>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</si>
  <si>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</si>
  <si>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</si>
  <si>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</si>
  <si>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</si>
  <si>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</si>
  <si>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</si>
  <si>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</si>
  <si>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</si>
  <si>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</si>
  <si>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</si>
  <si>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</si>
  <si>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</si>
  <si>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</si>
  <si>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</si>
  <si>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</si>
  <si>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</si>
  <si>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</si>
  <si>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</si>
  <si>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</si>
  <si>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</si>
  <si>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</si>
  <si>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</si>
  <si>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</si>
  <si>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</si>
  <si>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</si>
  <si>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</si>
  <si>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</si>
  <si>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</si>
  <si>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</si>
  <si>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</si>
  <si>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</si>
  <si>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</si>
  <si>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</si>
  <si>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</si>
  <si>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</si>
  <si>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</si>
  <si>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</si>
  <si>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</si>
  <si>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</si>
  <si>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</si>
  <si>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</si>
  <si>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</si>
  <si>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</si>
  <si>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</si>
  <si>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</si>
  <si>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</si>
  <si>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</si>
  <si>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</si>
  <si>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</si>
  <si>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</si>
  <si>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</si>
  <si>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</si>
  <si>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</si>
  <si>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</si>
  <si>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</si>
  <si>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</si>
  <si>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</si>
  <si>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</si>
  <si>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</si>
  <si>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</si>
  <si>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</si>
  <si>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</si>
  <si>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</si>
  <si>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</si>
  <si>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</si>
  <si>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</si>
  <si>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</si>
  <si>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</si>
  <si>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</si>
  <si>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</si>
  <si>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</si>
  <si>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</si>
  <si>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</si>
  <si>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</si>
  <si>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</si>
  <si>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</si>
  <si>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</si>
  <si>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</si>
  <si>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</si>
  <si>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</si>
  <si>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</si>
  <si>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</si>
  <si>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</si>
  <si>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</si>
  <si>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</si>
  <si>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</si>
  <si>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</si>
  <si>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</si>
  <si>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</si>
  <si>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</si>
  <si>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</si>
  <si>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</si>
  <si>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</si>
  <si>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</si>
  <si>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</si>
  <si>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</si>
  <si>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</si>
  <si>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</si>
  <si>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</si>
  <si>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</si>
  <si>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</si>
  <si>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</si>
  <si>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</si>
  <si>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</si>
  <si>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</si>
  <si>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</si>
  <si>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</si>
  <si>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</si>
  <si>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</si>
  <si>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</si>
  <si>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</si>
  <si>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</si>
  <si>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</si>
  <si>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</si>
  <si>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</si>
  <si>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</si>
  <si>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</si>
  <si>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</si>
  <si>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</si>
  <si>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</si>
  <si>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</si>
  <si>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</si>
  <si>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</si>
  <si>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</si>
  <si>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</si>
  <si>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</si>
  <si>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</si>
  <si>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</si>
  <si>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</si>
  <si>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</si>
  <si>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</si>
  <si>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</si>
  <si>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</si>
  <si>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</si>
  <si>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</si>
  <si>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</si>
  <si>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</si>
  <si>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</si>
  <si>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</si>
  <si>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</si>
  <si>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</si>
  <si>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</si>
  <si>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</si>
  <si>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</si>
  <si>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</si>
  <si>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</si>
  <si>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</si>
  <si>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</si>
  <si>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</si>
  <si>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</si>
  <si>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</si>
  <si>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</si>
  <si>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</si>
  <si>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</si>
  <si>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</si>
  <si>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</si>
  <si>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</si>
  <si>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</si>
  <si>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</si>
  <si>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</si>
  <si>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</si>
  <si>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</si>
  <si>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</si>
  <si>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</si>
  <si>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</si>
  <si>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</si>
  <si>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</si>
  <si>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</si>
  <si>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</si>
  <si>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</si>
  <si>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</si>
  <si>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</si>
  <si>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</si>
  <si>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</si>
  <si>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</si>
  <si>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</si>
  <si>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</si>
  <si>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</si>
  <si>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</si>
  <si>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</si>
  <si>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</si>
  <si>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</si>
  <si>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</si>
  <si>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</si>
  <si>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</si>
  <si>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</si>
  <si>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</si>
  <si>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</si>
  <si>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</si>
  <si>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</si>
  <si>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</si>
  <si>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</si>
  <si>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</si>
  <si>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</si>
  <si>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</si>
  <si>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</si>
  <si>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</si>
  <si>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</si>
  <si>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</si>
  <si>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</si>
  <si>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</si>
  <si>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</si>
  <si>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</si>
  <si>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</si>
  <si>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</si>
  <si>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</si>
  <si>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</si>
  <si>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</si>
  <si>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</si>
  <si>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</si>
  <si>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</si>
  <si>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</si>
  <si>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</si>
  <si>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</si>
  <si>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</si>
  <si>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</si>
  <si>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</si>
  <si>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</si>
  <si>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</si>
  <si>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</si>
  <si>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</si>
  <si>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</si>
  <si>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</si>
  <si>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</si>
  <si>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</si>
  <si>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</si>
  <si>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</si>
  <si>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</si>
  <si>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</si>
  <si>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</si>
  <si>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</si>
  <si>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</si>
  <si>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</si>
  <si>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</si>
  <si>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</si>
  <si>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</si>
  <si>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</si>
  <si>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</si>
  <si>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</si>
  <si>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</si>
  <si>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</si>
  <si>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</si>
  <si>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</si>
  <si>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</si>
  <si>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</si>
  <si>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</si>
  <si>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</si>
  <si>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</si>
  <si>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</si>
  <si>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</si>
  <si>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</si>
  <si>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</si>
  <si>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</si>
  <si>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</si>
  <si>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</si>
  <si>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</si>
  <si>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</si>
  <si>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</si>
  <si>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</si>
  <si>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</si>
  <si>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</si>
  <si>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</si>
  <si>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</si>
  <si>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</si>
  <si>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</si>
  <si>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</si>
  <si>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</si>
  <si>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</si>
  <si>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</si>
  <si>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</si>
  <si>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</si>
  <si>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</si>
  <si>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</si>
  <si>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</si>
  <si>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</si>
  <si>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</si>
  <si>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</si>
  <si>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</si>
  <si>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</si>
  <si>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</si>
  <si>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</si>
  <si>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</si>
  <si>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</si>
  <si>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</si>
  <si>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</si>
  <si>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</si>
  <si>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</si>
  <si>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</si>
  <si>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</si>
  <si>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</si>
  <si>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</si>
  <si>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</si>
  <si>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</si>
  <si>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</si>
  <si>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</si>
  <si>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</si>
  <si>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</si>
  <si>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</si>
  <si>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</si>
  <si>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</si>
  <si>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</si>
  <si>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</si>
  <si>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</si>
  <si>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</si>
  <si>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</si>
  <si>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</si>
  <si>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</si>
  <si>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</si>
  <si>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</si>
  <si>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</si>
  <si>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</si>
  <si>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</si>
  <si>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</si>
  <si>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</si>
  <si>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</si>
  <si>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</si>
  <si>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</si>
  <si>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</si>
  <si>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</si>
  <si>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</si>
  <si>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</si>
  <si>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</si>
  <si>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</si>
  <si>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</si>
  <si>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</si>
  <si>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</si>
  <si>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</si>
  <si>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</si>
  <si>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</si>
  <si>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</si>
  <si>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</si>
  <si>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</si>
  <si>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</si>
  <si>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</si>
  <si>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</si>
  <si>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</si>
  <si>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</si>
  <si>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</si>
  <si>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</si>
  <si>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</si>
  <si>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</si>
  <si>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</si>
  <si>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</si>
  <si>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</si>
  <si>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</si>
  <si>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</si>
  <si>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</si>
  <si>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</si>
  <si>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</si>
  <si>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</si>
  <si>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</si>
  <si>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</si>
  <si>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</si>
  <si>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</si>
  <si>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</si>
  <si>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</si>
  <si>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</si>
  <si>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</si>
  <si>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</si>
  <si>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</si>
  <si>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</si>
  <si>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</si>
  <si>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</si>
  <si>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</si>
  <si>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</si>
  <si>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</si>
  <si>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</si>
  <si>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</si>
  <si>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</si>
  <si>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</si>
  <si>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</si>
  <si>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</si>
  <si>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</si>
  <si>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</si>
  <si>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</si>
  <si>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</si>
  <si>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</si>
  <si>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</si>
  <si>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</si>
  <si>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</si>
  <si>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</si>
  <si>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</si>
  <si>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</si>
  <si>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</si>
  <si>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</si>
  <si>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</si>
  <si>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</si>
  <si>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</si>
  <si>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</si>
  <si>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</si>
  <si>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</si>
  <si>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</si>
  <si>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</si>
  <si>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</si>
  <si>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</si>
  <si>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</si>
  <si>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</si>
  <si>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</si>
  <si>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</si>
  <si>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</si>
  <si>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</si>
  <si>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</si>
  <si>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</si>
  <si>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</si>
  <si>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</si>
  <si>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</si>
  <si>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</si>
  <si>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</si>
  <si>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</si>
  <si>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</si>
  <si>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</si>
  <si>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</si>
  <si>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</si>
  <si>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</si>
  <si>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</si>
  <si>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</si>
  <si>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</si>
  <si>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</si>
  <si>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</si>
  <si>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</si>
  <si>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</si>
  <si>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</si>
  <si>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</si>
  <si>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</si>
  <si>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</si>
  <si>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</si>
  <si>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</si>
  <si>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</si>
  <si>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</si>
  <si>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</si>
  <si>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</si>
  <si>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</si>
  <si>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</si>
  <si>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</si>
  <si>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</si>
  <si>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</si>
  <si>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</si>
  <si>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</si>
  <si>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</si>
  <si>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</si>
  <si>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</si>
  <si>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</si>
  <si>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</si>
  <si>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</si>
  <si>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</si>
  <si>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</si>
  <si>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</si>
  <si>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</si>
  <si>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</si>
  <si>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</si>
  <si>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</si>
  <si>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</si>
  <si>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</si>
  <si>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</si>
  <si>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</si>
  <si>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</si>
  <si>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</si>
  <si>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</si>
  <si>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</si>
  <si>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</si>
  <si>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</si>
  <si>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</si>
  <si>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</si>
  <si>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</si>
  <si>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</si>
  <si>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</si>
  <si>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</si>
  <si>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</si>
  <si>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</si>
  <si>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</si>
  <si>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</si>
  <si>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</si>
  <si>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</si>
  <si>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</si>
  <si>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</si>
  <si>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</si>
  <si>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</si>
  <si>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</si>
  <si>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</si>
  <si>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</si>
  <si>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</si>
  <si>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</si>
  <si>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</si>
  <si>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</si>
  <si>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</si>
  <si>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</si>
  <si>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</si>
  <si>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</si>
  <si>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</si>
  <si>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</si>
  <si>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</si>
  <si>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</si>
  <si>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</si>
  <si>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</si>
  <si>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</si>
  <si>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</si>
  <si>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</si>
  <si>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</si>
  <si>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</si>
  <si>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</si>
  <si>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</si>
  <si>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</si>
  <si>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</si>
  <si>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</si>
  <si>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</si>
  <si>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</si>
  <si>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</si>
  <si>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</si>
  <si>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</si>
  <si>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</si>
  <si>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</si>
  <si>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</si>
  <si>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</si>
  <si>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</si>
  <si>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</si>
  <si>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</si>
  <si>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</si>
  <si>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</si>
  <si>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</si>
  <si>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</si>
  <si>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</si>
  <si>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</si>
  <si>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</si>
  <si>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</si>
  <si>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</si>
  <si>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</si>
  <si>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</si>
  <si>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</si>
  <si>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</si>
  <si>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</si>
  <si>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</si>
  <si>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</si>
  <si>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</si>
  <si>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</si>
  <si>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</si>
  <si>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</si>
  <si>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</si>
  <si>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</si>
  <si>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</si>
  <si>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</si>
  <si>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</si>
  <si>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</si>
  <si>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</si>
  <si>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</si>
  <si>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</si>
  <si>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</si>
  <si>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</si>
  <si>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</si>
  <si>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</si>
  <si>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</si>
  <si>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</si>
  <si>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</si>
  <si>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</si>
  <si>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</si>
  <si>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</si>
  <si>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</si>
  <si>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</si>
  <si>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</si>
  <si>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</si>
  <si>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</si>
  <si>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</si>
  <si>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</si>
  <si>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</si>
  <si>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</si>
  <si>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</si>
  <si>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</si>
  <si>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</si>
  <si>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</si>
  <si>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</si>
  <si>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</si>
  <si>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</si>
  <si>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</si>
  <si>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</si>
  <si>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</si>
  <si>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</si>
  <si>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</si>
  <si>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</si>
  <si>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</si>
  <si>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</si>
  <si>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</si>
  <si>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</si>
  <si>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</si>
  <si>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</si>
  <si>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</si>
  <si>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</si>
  <si>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</si>
  <si>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</si>
  <si>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</si>
  <si>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</si>
  <si>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</si>
  <si>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</si>
  <si>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</si>
  <si>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</si>
  <si>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</si>
  <si>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</si>
  <si>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</si>
  <si>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</si>
  <si>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</si>
  <si>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</si>
  <si>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</si>
  <si>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</si>
  <si>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</si>
  <si>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</si>
  <si>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</si>
  <si>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</si>
  <si>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</si>
  <si>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</si>
  <si>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</si>
  <si>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</si>
  <si>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</si>
  <si>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</si>
  <si>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</si>
  <si>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</si>
  <si>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</si>
  <si>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</si>
  <si>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</si>
  <si>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</si>
  <si>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</si>
  <si>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</si>
  <si>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</si>
  <si>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</si>
  <si>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</si>
  <si>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</si>
  <si>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</si>
  <si>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</si>
  <si>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</si>
  <si>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</si>
  <si>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</si>
  <si>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</si>
  <si>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</si>
  <si>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</si>
  <si>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</si>
  <si>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</si>
  <si>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</si>
  <si>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</si>
  <si>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</si>
  <si>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</si>
  <si>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</si>
  <si>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</si>
  <si>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</si>
  <si>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</si>
  <si>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</si>
  <si>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</si>
  <si>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</si>
  <si>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</si>
  <si>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</si>
  <si>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</si>
  <si>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</si>
  <si>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</si>
  <si>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</si>
  <si>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</si>
  <si>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</si>
  <si>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</si>
  <si>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</si>
  <si>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</si>
  <si>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</si>
  <si>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</si>
  <si>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</si>
  <si>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</si>
  <si>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</si>
  <si>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</si>
  <si>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</si>
  <si>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</si>
  <si>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</si>
  <si>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</si>
  <si>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</si>
  <si>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</si>
  <si>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</si>
  <si>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</si>
  <si>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</si>
  <si>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</si>
  <si>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</si>
  <si>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</si>
  <si>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</si>
  <si>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</si>
  <si>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</si>
  <si>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</si>
  <si>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</si>
  <si>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</si>
  <si>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</si>
  <si>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</si>
  <si>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</si>
  <si>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</si>
  <si>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</si>
  <si>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</si>
  <si>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</si>
  <si>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</si>
  <si>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</si>
  <si>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</si>
  <si>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</si>
  <si>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</si>
  <si>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</si>
  <si>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</si>
  <si>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</si>
  <si>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</si>
  <si>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</si>
  <si>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</si>
  <si>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</si>
  <si>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</si>
  <si>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</si>
  <si>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</si>
  <si>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</si>
  <si>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</si>
  <si>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</si>
  <si>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</si>
  <si>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</si>
  <si>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</si>
  <si>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</si>
  <si>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</si>
  <si>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</si>
  <si>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</si>
  <si>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</si>
  <si>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</si>
  <si>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</si>
  <si>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</si>
  <si>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</si>
  <si>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</si>
  <si>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</si>
  <si>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</si>
  <si>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</si>
  <si>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</si>
  <si>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</si>
  <si>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</si>
  <si>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</si>
  <si>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</si>
  <si>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</si>
  <si>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</si>
  <si>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</si>
  <si>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</si>
  <si>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</si>
  <si>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</si>
  <si>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</si>
  <si>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</si>
  <si>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</si>
  <si>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</si>
  <si>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</si>
  <si>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</si>
  <si>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</si>
  <si>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</si>
  <si>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</si>
  <si>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</si>
  <si>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</si>
  <si>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</si>
  <si>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</si>
  <si>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</si>
  <si>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</si>
  <si>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</si>
  <si>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</si>
  <si>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</si>
  <si>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</si>
  <si>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</si>
  <si>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</si>
  <si>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</si>
  <si>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</si>
  <si>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</si>
  <si>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</si>
  <si>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</si>
  <si>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</si>
  <si>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</si>
  <si>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</si>
  <si>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</si>
  <si>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</si>
  <si>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</si>
  <si>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</si>
  <si>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</si>
  <si>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</si>
  <si>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</si>
  <si>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</si>
  <si>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</si>
  <si>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</si>
  <si>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</si>
  <si>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</si>
  <si>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</si>
  <si>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</si>
  <si>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</si>
  <si>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</si>
  <si>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</si>
  <si>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</si>
  <si>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</si>
  <si>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</si>
  <si>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</si>
  <si>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</si>
  <si>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</si>
  <si>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</si>
  <si>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</si>
  <si>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</si>
  <si>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</si>
  <si>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</si>
  <si>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</si>
  <si>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</si>
  <si>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</si>
  <si>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</si>
  <si>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</si>
  <si>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</si>
  <si>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</si>
  <si>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</si>
  <si>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</si>
  <si>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</si>
  <si>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</si>
  <si>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</si>
  <si>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</si>
  <si>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</si>
  <si>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</si>
  <si>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</si>
  <si>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</si>
  <si>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</si>
  <si>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</si>
  <si>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</si>
  <si>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</si>
  <si>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</si>
  <si>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</si>
  <si>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</si>
  <si>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</si>
  <si>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</si>
  <si>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</si>
  <si>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</si>
  <si>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</si>
  <si>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</si>
  <si>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</si>
  <si>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</si>
  <si>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</si>
  <si>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</si>
  <si>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</si>
  <si>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</si>
  <si>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</si>
  <si>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</si>
  <si>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</si>
  <si>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</si>
  <si>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</si>
  <si>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</si>
  <si>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</si>
  <si>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</si>
  <si>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</si>
  <si>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</si>
  <si>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</si>
  <si>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</si>
  <si>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</si>
  <si>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</si>
  <si>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</si>
  <si>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</si>
  <si>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</si>
  <si>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</si>
  <si>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</si>
  <si>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</si>
  <si>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</si>
  <si>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</si>
  <si>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</si>
  <si>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</si>
  <si>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</si>
  <si>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</si>
  <si>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</si>
  <si>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</si>
  <si>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</si>
  <si>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</si>
  <si>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</si>
  <si>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</si>
  <si>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</si>
  <si>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</si>
  <si>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</si>
  <si>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</si>
  <si>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</si>
  <si>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</si>
  <si>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</si>
  <si>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</si>
  <si>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</si>
  <si>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</si>
  <si>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</si>
  <si>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</si>
  <si>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</si>
  <si>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</si>
  <si>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</si>
  <si>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</si>
  <si>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</si>
  <si>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</si>
  <si>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</si>
  <si>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</si>
  <si>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</si>
  <si>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</si>
  <si>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</si>
  <si>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</si>
  <si>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</si>
  <si>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</si>
  <si>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</si>
  <si>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</si>
  <si>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</si>
  <si>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</si>
  <si>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</si>
  <si>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</si>
  <si>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</si>
  <si>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</si>
  <si>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</si>
  <si>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</si>
  <si>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</si>
  <si>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</si>
  <si>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</si>
  <si>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</si>
  <si>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</si>
  <si>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</si>
  <si>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</si>
  <si>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</si>
  <si>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</si>
  <si>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</si>
  <si>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</si>
  <si>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</si>
  <si>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</si>
  <si>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</si>
  <si>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</si>
  <si>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</si>
  <si>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</si>
  <si>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</si>
  <si>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</si>
  <si>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</si>
  <si>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</si>
  <si>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</si>
  <si>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</si>
  <si>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</si>
  <si>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</si>
  <si>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</si>
  <si>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</si>
  <si>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</si>
  <si>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</si>
  <si>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</si>
  <si>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</si>
  <si>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</si>
  <si>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</si>
  <si>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</si>
  <si>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</si>
  <si>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</si>
  <si>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</si>
  <si>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</si>
  <si>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</si>
  <si>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</si>
  <si>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</si>
  <si>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</si>
  <si>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</si>
  <si>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</si>
  <si>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</si>
  <si>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</si>
  <si>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</si>
  <si>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</si>
  <si>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</si>
  <si>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</si>
  <si>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</si>
  <si>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</si>
  <si>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</si>
  <si>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</si>
  <si>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</si>
  <si>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</si>
  <si>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</si>
  <si>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</si>
  <si>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</si>
  <si>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</si>
  <si>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</si>
  <si>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</si>
  <si>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</si>
  <si>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</si>
  <si>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</si>
  <si>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</si>
  <si>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</si>
  <si>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</si>
  <si>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</si>
  <si>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</si>
  <si>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</si>
  <si>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</si>
  <si>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</si>
  <si>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</si>
  <si>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</si>
  <si>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</si>
  <si>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</si>
  <si>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</si>
  <si>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</si>
  <si>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</si>
  <si>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</si>
  <si>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</si>
  <si>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</si>
  <si>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</si>
  <si>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</si>
  <si>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</si>
  <si>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</si>
  <si>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</si>
  <si>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</si>
  <si>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</si>
  <si>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</si>
  <si>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</si>
  <si>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</si>
  <si>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</si>
  <si>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</si>
  <si>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</si>
  <si>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</si>
  <si>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</si>
  <si>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</si>
  <si>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</si>
  <si>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</si>
  <si>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</si>
  <si>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</si>
  <si>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</si>
  <si>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</si>
  <si>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</si>
  <si>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</si>
  <si>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</si>
  <si>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</si>
  <si>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</si>
  <si>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</si>
  <si>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</si>
  <si>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</si>
  <si>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</si>
  <si>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</si>
  <si>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</si>
  <si>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</si>
  <si>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</si>
  <si>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</si>
  <si>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</si>
  <si>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</si>
  <si>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</si>
  <si>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</si>
  <si>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</si>
  <si>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</si>
  <si>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</si>
  <si>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</si>
  <si>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</si>
  <si>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</si>
  <si>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</si>
  <si>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</si>
  <si>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</si>
  <si>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</si>
  <si>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</si>
  <si>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</si>
  <si>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</si>
  <si>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</si>
  <si>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</si>
  <si>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</si>
  <si>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</si>
  <si>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</si>
  <si>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</si>
  <si>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</si>
  <si>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</si>
  <si>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</si>
  <si>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</si>
  <si>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</si>
  <si>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</si>
  <si>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</si>
  <si>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</si>
  <si>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</si>
  <si>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</si>
  <si>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</si>
  <si>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</si>
  <si>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</si>
  <si>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</si>
  <si>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</si>
  <si>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</si>
  <si>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</si>
  <si>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</si>
  <si>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</si>
  <si>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</si>
  <si>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</si>
  <si>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</si>
  <si>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</si>
  <si>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</si>
  <si>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</si>
  <si>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</si>
  <si>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</si>
  <si>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</si>
  <si>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</si>
  <si>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</si>
  <si>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</si>
  <si>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</si>
  <si>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</si>
  <si>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</si>
  <si>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</si>
  <si>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</si>
  <si>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</si>
  <si>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</si>
  <si>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</si>
  <si>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</si>
  <si>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</si>
  <si>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</si>
  <si>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</si>
  <si>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</si>
  <si>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</si>
  <si>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</si>
  <si>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</si>
  <si>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</si>
  <si>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</si>
  <si>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</si>
  <si>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</si>
  <si>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</si>
  <si>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</si>
  <si>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</si>
  <si>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</si>
  <si>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</si>
  <si>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</si>
  <si>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</si>
  <si>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</si>
  <si>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</si>
  <si>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</si>
  <si>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</si>
  <si>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</si>
  <si>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</si>
  <si>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</si>
  <si>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</si>
  <si>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</si>
  <si>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</si>
  <si>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</si>
  <si>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</si>
  <si>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</si>
  <si>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</si>
  <si>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</si>
  <si>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</si>
  <si>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</si>
  <si>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</si>
  <si>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</si>
  <si>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</si>
  <si>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</si>
  <si>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</si>
  <si>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</si>
  <si>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</si>
  <si>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</si>
  <si>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</si>
  <si>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</si>
  <si>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</si>
  <si>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</si>
  <si>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</si>
  <si>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</si>
  <si>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</si>
  <si>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</si>
  <si>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</si>
  <si>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</si>
  <si>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</si>
  <si>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</si>
  <si>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</si>
  <si>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</si>
  <si>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</si>
  <si>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</si>
  <si>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</si>
  <si>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</si>
  <si>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</si>
  <si>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</si>
  <si>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</si>
  <si>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</si>
  <si>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</si>
  <si>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</si>
  <si>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</si>
  <si>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</si>
  <si>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</si>
  <si>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</si>
  <si>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</si>
  <si>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</si>
  <si>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</si>
  <si>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</si>
  <si>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</si>
  <si>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</si>
  <si>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</si>
  <si>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</si>
  <si>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</si>
  <si>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</si>
  <si>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</si>
  <si>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</si>
  <si>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</si>
  <si>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</si>
  <si>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</si>
  <si>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</si>
  <si>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</si>
  <si>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</si>
  <si>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</si>
  <si>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</si>
  <si>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</si>
  <si>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</si>
  <si>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</si>
  <si>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</si>
  <si>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</si>
  <si>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</si>
  <si>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</si>
  <si>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</si>
  <si>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</si>
  <si>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</si>
  <si>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</si>
  <si>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</si>
  <si>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</si>
  <si>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</si>
  <si>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</si>
  <si>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</si>
  <si>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</si>
  <si>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</si>
  <si>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</si>
  <si>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</si>
  <si>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</si>
  <si>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</si>
  <si>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</si>
  <si>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</si>
  <si>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</si>
  <si>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</si>
  <si>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</si>
  <si>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</si>
  <si>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</si>
  <si>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</si>
  <si>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</si>
  <si>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</si>
  <si>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</si>
  <si>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</si>
  <si>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</si>
  <si>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</si>
  <si>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</si>
  <si>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</si>
  <si>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</si>
  <si>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</si>
  <si>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</si>
  <si>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</si>
  <si>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</si>
  <si>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</si>
  <si>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</si>
  <si>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</si>
  <si>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</si>
  <si>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</si>
  <si>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</si>
  <si>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</si>
  <si>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</si>
  <si>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</si>
  <si>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</si>
  <si>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</si>
  <si>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</si>
  <si>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</si>
  <si>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</si>
  <si>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</si>
  <si>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</si>
  <si>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</si>
  <si>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</si>
  <si>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</si>
  <si>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</si>
  <si>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</si>
  <si>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</si>
  <si>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</si>
  <si>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</si>
  <si>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</si>
  <si>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</si>
  <si>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</si>
  <si>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</si>
  <si>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</si>
  <si>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</si>
  <si>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</si>
  <si>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</si>
  <si>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</si>
  <si>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</si>
  <si>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</si>
  <si>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</si>
  <si>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</si>
  <si>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</si>
  <si>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</si>
  <si>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</si>
  <si>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</si>
  <si>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</si>
  <si>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</si>
  <si>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</si>
  <si>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</si>
  <si>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</si>
  <si>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</si>
  <si>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</si>
  <si>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</si>
  <si>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</si>
  <si>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</si>
  <si>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</si>
  <si>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</si>
  <si>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</si>
  <si>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</si>
  <si>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</si>
  <si>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</si>
  <si>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</si>
  <si>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</si>
  <si>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</si>
  <si>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</si>
  <si>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</si>
  <si>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</si>
  <si>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</si>
  <si>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</si>
  <si>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</si>
  <si>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</si>
  <si>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</si>
  <si>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</si>
  <si>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</si>
  <si>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</si>
  <si>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</si>
  <si>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</si>
  <si>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</si>
  <si>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</si>
  <si>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</si>
  <si>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</si>
  <si>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</si>
  <si>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</si>
  <si>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</si>
  <si>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</si>
  <si>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</si>
  <si>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</si>
  <si>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</si>
  <si>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</si>
  <si>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</si>
  <si>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</si>
  <si>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</si>
  <si>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</si>
  <si>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</si>
  <si>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</si>
  <si>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</si>
  <si>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</si>
  <si>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</si>
  <si>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</si>
  <si>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</si>
  <si>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</si>
  <si>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</si>
  <si>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</si>
  <si>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</si>
  <si>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</si>
  <si>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</si>
  <si>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</si>
  <si>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</si>
  <si>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</si>
  <si>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</si>
  <si>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</si>
  <si>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</si>
  <si>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</si>
  <si>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</si>
  <si>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</si>
  <si>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</si>
  <si>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</si>
  <si>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</si>
  <si>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</si>
  <si>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</si>
  <si>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</si>
  <si>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</si>
  <si>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</si>
  <si>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</si>
  <si>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</si>
  <si>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</si>
  <si>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</si>
  <si>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</si>
  <si>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</si>
  <si>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</si>
  <si>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</si>
  <si>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</si>
  <si>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</si>
  <si>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</si>
  <si>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</si>
  <si>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</si>
  <si>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</si>
  <si>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</si>
  <si>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</si>
  <si>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</si>
  <si>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</si>
  <si>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</si>
  <si>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</si>
  <si>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</si>
  <si>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</si>
  <si>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</si>
  <si>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</si>
  <si>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</si>
  <si>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</si>
  <si>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</si>
  <si>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</si>
  <si>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</si>
  <si>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</si>
  <si>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</si>
  <si>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</si>
  <si>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</si>
  <si>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</si>
  <si>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</si>
  <si>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</si>
  <si>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</si>
  <si>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</si>
  <si>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</si>
  <si>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</si>
  <si>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</si>
  <si>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</si>
  <si>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</si>
  <si>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</si>
  <si>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</si>
  <si>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</si>
  <si>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</si>
  <si>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</si>
  <si>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</si>
  <si>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</si>
  <si>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</si>
  <si>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</si>
  <si>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</si>
  <si>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</si>
  <si>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</si>
  <si>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</si>
  <si>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</si>
  <si>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</si>
  <si>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</si>
  <si>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</si>
  <si>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</si>
  <si>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</si>
  <si>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</si>
  <si>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</si>
  <si>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</si>
  <si>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</si>
  <si>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</si>
  <si>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</si>
  <si>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</si>
  <si>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</si>
  <si>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</si>
  <si>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</si>
  <si>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</si>
  <si>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</si>
  <si>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</si>
  <si>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</si>
  <si>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</si>
  <si>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</si>
  <si>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</si>
  <si>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</si>
  <si>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</si>
  <si>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</si>
  <si>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</si>
  <si>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</si>
  <si>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</si>
  <si>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</si>
  <si>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</si>
  <si>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</si>
  <si>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</si>
  <si>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</si>
  <si>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</si>
  <si>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</si>
  <si>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</si>
  <si>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</si>
  <si>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</si>
  <si>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</si>
  <si>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</si>
  <si>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</si>
  <si>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</si>
  <si>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</si>
  <si>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</si>
  <si>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</si>
  <si>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</si>
  <si>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</si>
  <si>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</si>
  <si>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</si>
  <si>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</si>
  <si>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</si>
  <si>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</si>
  <si>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</si>
  <si>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</si>
  <si>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</si>
  <si>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</si>
  <si>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</si>
  <si>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</si>
  <si>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</si>
  <si>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</si>
  <si>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</si>
  <si>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</si>
  <si>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</si>
  <si>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</si>
  <si>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</si>
  <si>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</si>
  <si>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</si>
  <si>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</si>
  <si>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</si>
  <si>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</si>
  <si>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</si>
  <si>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</si>
  <si>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</si>
  <si>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</si>
  <si>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</si>
  <si>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</si>
  <si>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</si>
  <si>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</si>
  <si>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</si>
  <si>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</si>
  <si>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</si>
  <si>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</si>
  <si>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</si>
  <si>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</si>
  <si>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</si>
  <si>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</si>
  <si>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</si>
  <si>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</si>
  <si>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</si>
  <si>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</si>
  <si>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</si>
  <si>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</si>
  <si>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</si>
  <si>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</si>
  <si>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</si>
  <si>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</si>
  <si>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</si>
  <si>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</si>
  <si>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</si>
  <si>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</si>
  <si>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</si>
  <si>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</si>
  <si>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</si>
  <si>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</si>
  <si>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</si>
  <si>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</si>
  <si>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</si>
  <si>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</si>
  <si>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</si>
  <si>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</si>
  <si>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</si>
  <si>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</si>
  <si>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</si>
  <si>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</si>
  <si>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</si>
  <si>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</si>
  <si>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</si>
  <si>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</si>
  <si>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</si>
  <si>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</si>
  <si>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</si>
  <si>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</si>
  <si>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</si>
  <si>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</si>
  <si>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</si>
  <si>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</si>
  <si>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</si>
  <si>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</si>
  <si>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</si>
  <si>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</si>
  <si>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</si>
  <si>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</si>
  <si>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</si>
  <si>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</si>
  <si>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</si>
  <si>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</si>
  <si>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</si>
  <si>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</si>
  <si>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</si>
  <si>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</si>
  <si>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</si>
  <si>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</si>
  <si>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</si>
  <si>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</si>
  <si>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</si>
  <si>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</si>
  <si>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</si>
  <si>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</si>
  <si>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</si>
  <si>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</si>
  <si>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</si>
  <si>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</si>
  <si>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</si>
  <si>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</si>
  <si>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</si>
  <si>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</si>
  <si>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</si>
  <si>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</si>
  <si>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</si>
  <si>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</si>
  <si>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</si>
  <si>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</si>
  <si>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</si>
  <si>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</si>
  <si>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</si>
  <si>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</si>
  <si>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</si>
  <si>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</si>
  <si>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</si>
  <si>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</si>
  <si>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</si>
  <si>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</si>
  <si>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</si>
  <si>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</si>
  <si>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</si>
  <si>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</si>
  <si>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</si>
  <si>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</si>
  <si>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</si>
  <si>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</si>
  <si>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</si>
  <si>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</si>
  <si>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</si>
  <si>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</si>
  <si>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</si>
  <si>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</si>
  <si>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</si>
  <si>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</si>
  <si>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</si>
  <si>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</si>
  <si>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</si>
  <si>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</si>
  <si>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</si>
  <si>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</si>
  <si>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</si>
  <si>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</si>
  <si>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</si>
  <si>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</si>
  <si>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</si>
  <si>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</si>
  <si>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</si>
  <si>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</si>
  <si>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</si>
  <si>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</si>
  <si>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</si>
  <si>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</si>
  <si>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</si>
  <si>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</si>
  <si>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</si>
  <si>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</si>
  <si>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</si>
  <si>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</si>
  <si>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</si>
  <si>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</si>
  <si>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</si>
  <si>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</si>
  <si>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</si>
  <si>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</si>
  <si>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</si>
  <si>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</si>
  <si>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</si>
  <si>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</si>
  <si>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</si>
  <si>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</si>
  <si>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</si>
  <si>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</si>
  <si>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</si>
  <si>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</si>
  <si>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</si>
  <si>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</si>
  <si>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</si>
  <si>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</si>
  <si>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</si>
  <si>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</si>
  <si>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</si>
  <si>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</si>
  <si>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</si>
  <si>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</si>
  <si>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</si>
  <si>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</si>
  <si>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</si>
  <si>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</si>
  <si>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</si>
  <si>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</si>
  <si>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</si>
  <si>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</si>
  <si>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</si>
  <si>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</si>
  <si>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</si>
  <si>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</si>
  <si>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</si>
  <si>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</si>
  <si>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</si>
  <si>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</si>
  <si>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</si>
  <si>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</si>
  <si>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</si>
  <si>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</si>
  <si>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</si>
  <si>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</si>
  <si>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</si>
  <si>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</si>
  <si>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</si>
  <si>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</si>
  <si>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</si>
  <si>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</si>
  <si>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</si>
  <si>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</si>
  <si>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</si>
  <si>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</si>
  <si>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</si>
  <si>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</si>
  <si>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</si>
  <si>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</si>
  <si>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</si>
  <si>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</si>
  <si>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</si>
  <si>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</si>
  <si>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</si>
  <si>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</si>
  <si>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</si>
  <si>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</si>
  <si>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</si>
  <si>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</si>
  <si>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</si>
  <si>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</si>
  <si>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</si>
  <si>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</si>
  <si>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</si>
  <si>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</si>
  <si>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</si>
  <si>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</si>
  <si>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</si>
  <si>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</si>
  <si>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</si>
  <si>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</si>
  <si>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</si>
  <si>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</si>
  <si>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</si>
  <si>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</si>
  <si>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</si>
  <si>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</si>
  <si>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</si>
  <si>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</si>
  <si>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</si>
  <si>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</si>
  <si>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</si>
  <si>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</si>
  <si>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</si>
  <si>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</si>
  <si>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</si>
  <si>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</si>
  <si>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</si>
  <si>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</si>
  <si>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</si>
  <si>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</si>
  <si>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</si>
  <si>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</si>
  <si>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</si>
  <si>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</si>
  <si>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</si>
  <si>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</si>
  <si>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</si>
  <si>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</si>
  <si>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</si>
  <si>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</si>
  <si>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</si>
  <si>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</si>
  <si>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</si>
  <si>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</si>
  <si>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</si>
  <si>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</si>
  <si>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</si>
  <si>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</si>
  <si>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</si>
  <si>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</si>
  <si>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</si>
  <si>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</si>
  <si>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</si>
  <si>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</si>
  <si>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</si>
  <si>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</si>
  <si>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</si>
  <si>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</si>
  <si>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</si>
  <si>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</si>
  <si>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</si>
  <si>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</si>
  <si>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</si>
  <si>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</si>
  <si>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</si>
  <si>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</si>
  <si>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</si>
  <si>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</si>
  <si>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</si>
  <si>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</si>
  <si>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</si>
  <si>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</si>
  <si>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</si>
  <si>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</si>
  <si>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</si>
  <si>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</si>
  <si>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</si>
  <si>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</si>
  <si>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</si>
  <si>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</si>
  <si>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</si>
  <si>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</si>
  <si>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</si>
  <si>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</si>
  <si>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</si>
  <si>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</si>
  <si>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</si>
  <si>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</si>
  <si>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</si>
  <si>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</si>
  <si>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</si>
  <si>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</si>
  <si>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</si>
  <si>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</si>
  <si>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</si>
  <si>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</si>
  <si>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</si>
  <si>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</si>
  <si>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</si>
  <si>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</si>
  <si>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</si>
  <si>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</si>
  <si>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</si>
  <si>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</si>
  <si>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</si>
  <si>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</si>
  <si>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</si>
  <si>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</si>
  <si>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</si>
  <si>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</si>
  <si>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</si>
  <si>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</si>
  <si>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</si>
  <si>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</si>
  <si>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</si>
  <si>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</si>
  <si>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</si>
  <si>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</si>
  <si>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</si>
  <si>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</si>
  <si>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</si>
  <si>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</si>
  <si>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</si>
  <si>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</si>
  <si>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</si>
  <si>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</si>
  <si>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</si>
  <si>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</si>
  <si>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</si>
  <si>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</si>
  <si>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</si>
  <si>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</si>
  <si>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</si>
  <si>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</si>
  <si>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</si>
  <si>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</si>
  <si>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</si>
  <si>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</si>
  <si>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</si>
  <si>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</si>
  <si>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</si>
  <si>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</si>
  <si>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</si>
  <si>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</si>
  <si>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</si>
  <si>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</si>
  <si>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</si>
  <si>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</si>
  <si>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</si>
  <si>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</si>
  <si>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</si>
  <si>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</si>
  <si>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</si>
  <si>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</si>
  <si>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</si>
  <si>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</si>
  <si>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</si>
  <si>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</si>
  <si>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</si>
  <si>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</si>
  <si>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</si>
  <si>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</si>
  <si>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</si>
  <si>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</si>
  <si>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</si>
  <si>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</si>
  <si>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</si>
  <si>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</si>
  <si>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</si>
  <si>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</si>
  <si>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</si>
  <si>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</si>
  <si>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</si>
  <si>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</si>
  <si>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</si>
  <si>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</si>
  <si>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</si>
  <si>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</si>
  <si>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</si>
  <si>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</si>
  <si>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</si>
  <si>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</si>
  <si>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</si>
  <si>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</si>
  <si>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</si>
  <si>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</si>
  <si>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</si>
  <si>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</si>
  <si>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</si>
  <si>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</si>
  <si>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</si>
  <si>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</si>
  <si>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</si>
  <si>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</si>
  <si>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</si>
  <si>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</si>
  <si>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</si>
  <si>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</si>
  <si>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</si>
  <si>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</si>
  <si>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</si>
  <si>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</si>
  <si>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</si>
  <si>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</si>
  <si>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</si>
  <si>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</si>
  <si>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</si>
  <si>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</si>
  <si>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</si>
  <si>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</si>
  <si>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</si>
  <si>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</si>
  <si>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</si>
  <si>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</si>
  <si>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</si>
  <si>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</si>
  <si>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</si>
  <si>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</si>
  <si>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</si>
  <si>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</si>
  <si>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</si>
  <si>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</si>
  <si>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</si>
  <si>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</si>
  <si>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</si>
  <si>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</si>
  <si>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</si>
  <si>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</si>
  <si>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</si>
  <si>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</si>
  <si>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</si>
  <si>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</si>
  <si>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</si>
  <si>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</si>
  <si>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</si>
  <si>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</si>
  <si>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</si>
  <si>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</si>
  <si>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</si>
  <si>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</si>
  <si>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</si>
  <si>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</si>
  <si>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</si>
  <si>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</si>
  <si>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</si>
  <si>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</si>
  <si>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</si>
  <si>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</si>
  <si>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</si>
  <si>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</si>
  <si>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</si>
  <si>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</si>
  <si>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</si>
  <si>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</si>
  <si>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</si>
  <si>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</si>
  <si>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</si>
  <si>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</si>
  <si>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</si>
  <si>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</si>
  <si>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</si>
  <si>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</si>
  <si>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</si>
  <si>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</si>
  <si>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</si>
  <si>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</si>
  <si>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</si>
  <si>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</si>
  <si>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</si>
  <si>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</si>
  <si>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</si>
  <si>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</si>
  <si>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</si>
  <si>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</si>
  <si>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</si>
  <si>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</si>
  <si>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</si>
  <si>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</si>
  <si>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</si>
  <si>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</si>
  <si>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</si>
  <si>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</si>
  <si>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</si>
  <si>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</si>
  <si>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</si>
  <si>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</si>
  <si>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</si>
  <si>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</si>
  <si>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</si>
  <si>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</si>
  <si>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</si>
  <si>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</si>
  <si>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</si>
  <si>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</si>
  <si>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</si>
  <si>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</si>
  <si>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</si>
  <si>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</si>
  <si>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</si>
  <si>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</si>
  <si>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</si>
  <si>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</si>
  <si>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</si>
  <si>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</si>
  <si>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</si>
  <si>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</si>
  <si>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</si>
  <si>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</si>
  <si>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</si>
  <si>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</si>
  <si>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</si>
  <si>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</si>
  <si>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</si>
  <si>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</si>
  <si>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</si>
  <si>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</si>
  <si>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</si>
  <si>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</si>
  <si>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</si>
  <si>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</si>
  <si>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</si>
  <si>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</si>
  <si>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</si>
  <si>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</si>
  <si>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</si>
  <si>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</si>
  <si>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</si>
  <si>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</si>
  <si>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</si>
  <si>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</si>
  <si>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</si>
  <si>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</si>
  <si>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</si>
  <si>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</si>
  <si>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</si>
  <si>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</si>
  <si>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</si>
  <si>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</si>
  <si>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</si>
  <si>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</si>
  <si>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</si>
  <si>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</si>
  <si>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</si>
  <si>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</si>
  <si>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</si>
  <si>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</si>
  <si>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</si>
  <si>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</si>
  <si>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</si>
  <si>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</si>
  <si>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</si>
  <si>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</si>
  <si>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</si>
  <si>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</si>
  <si>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</si>
  <si>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</si>
  <si>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</si>
  <si>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</si>
  <si>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</si>
  <si>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</si>
  <si>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</si>
  <si>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</si>
  <si>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</si>
  <si>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</si>
  <si>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</si>
  <si>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</si>
  <si>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</si>
  <si>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</si>
  <si>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</si>
  <si>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</si>
  <si>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</si>
  <si>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</si>
  <si>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</si>
  <si>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</si>
  <si>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</si>
  <si>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</si>
  <si>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</si>
  <si>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</si>
  <si>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</si>
  <si>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</si>
  <si>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</si>
  <si>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</si>
  <si>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</si>
  <si>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</si>
  <si>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</si>
  <si>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</si>
  <si>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</si>
  <si>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</si>
  <si>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</si>
  <si>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</si>
  <si>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</si>
  <si>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</si>
  <si>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</si>
  <si>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</si>
  <si>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</si>
  <si>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</si>
  <si>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</si>
  <si>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</si>
  <si>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</si>
  <si>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</si>
  <si>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</si>
  <si>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</si>
  <si>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</si>
  <si>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</si>
  <si>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</si>
  <si>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</si>
  <si>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</si>
  <si>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</si>
  <si>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</si>
  <si>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</si>
  <si>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</si>
  <si>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</si>
  <si>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</si>
  <si>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</si>
  <si>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</si>
  <si>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</si>
  <si>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</si>
  <si>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</si>
  <si>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</si>
  <si>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</si>
  <si>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</si>
  <si>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</si>
  <si>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</si>
  <si>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</si>
  <si>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</si>
  <si>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</si>
  <si>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</si>
  <si>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</si>
  <si>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</si>
  <si>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</si>
  <si>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</si>
  <si>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</si>
  <si>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</si>
  <si>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</si>
  <si>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</si>
  <si>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</si>
  <si>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</si>
  <si>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</si>
  <si>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</si>
  <si>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</si>
  <si>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</si>
  <si>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</si>
  <si>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</si>
  <si>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</si>
  <si>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</si>
  <si>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</si>
  <si>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</si>
  <si>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</si>
  <si>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</si>
  <si>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</si>
  <si>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</si>
  <si>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</si>
  <si>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</si>
  <si>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</si>
  <si>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</si>
  <si>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</si>
  <si>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</si>
  <si>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</si>
  <si>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</si>
  <si>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</si>
  <si>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</si>
  <si>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</si>
  <si>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</si>
  <si>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</si>
  <si>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</si>
  <si>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</si>
  <si>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</si>
  <si>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</si>
  <si>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</si>
  <si>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</si>
  <si>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</si>
  <si>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</si>
  <si>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</si>
  <si>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</si>
  <si>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</si>
  <si>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</si>
  <si>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</si>
  <si>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</si>
  <si>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</si>
  <si>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</si>
  <si>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</si>
  <si>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</si>
  <si>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</si>
  <si>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</si>
  <si>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</si>
  <si>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</si>
  <si>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</si>
  <si>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</si>
  <si>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</si>
  <si>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</si>
  <si>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</si>
  <si>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</si>
  <si>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</si>
  <si>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</si>
  <si>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</si>
  <si>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</si>
  <si>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</si>
  <si>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</si>
  <si>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</si>
  <si>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</si>
  <si>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</si>
  <si>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</si>
  <si>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</si>
  <si>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</si>
  <si>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</si>
  <si>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</si>
  <si>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</si>
  <si>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</si>
  <si>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</si>
  <si>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</si>
  <si>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</si>
  <si>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</si>
  <si>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</si>
  <si>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</si>
  <si>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</si>
  <si>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</si>
  <si>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</si>
  <si>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</si>
  <si>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</si>
  <si>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</si>
  <si>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</si>
  <si>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</si>
  <si>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</si>
  <si>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</si>
  <si>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</si>
  <si>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</si>
  <si>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</si>
  <si>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</si>
  <si>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</si>
  <si>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</si>
  <si>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</si>
  <si>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</si>
  <si>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</si>
  <si>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</si>
  <si>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</si>
  <si>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</si>
  <si>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</si>
  <si>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</si>
  <si>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</si>
  <si>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</si>
  <si>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</si>
  <si>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</si>
  <si>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</si>
  <si>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</si>
  <si>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</si>
  <si>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</si>
  <si>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</si>
  <si>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</si>
  <si>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</si>
  <si>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</si>
  <si>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</si>
  <si>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</si>
  <si>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</si>
  <si>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</si>
  <si>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</si>
  <si>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</si>
  <si>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</si>
  <si>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</si>
  <si>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</si>
  <si>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</si>
  <si>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</si>
  <si>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</si>
  <si>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</si>
  <si>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</si>
  <si>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</si>
  <si>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</si>
  <si>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</si>
  <si>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</si>
  <si>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</si>
  <si>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</si>
  <si>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</si>
  <si>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</si>
  <si>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</si>
  <si>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</si>
  <si>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</si>
  <si>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</si>
  <si>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</si>
  <si>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</si>
  <si>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</si>
  <si>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</si>
  <si>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</si>
  <si>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</si>
  <si>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</si>
  <si>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</si>
  <si>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</si>
  <si>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</si>
  <si>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</si>
  <si>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</si>
  <si>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</si>
  <si>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</si>
  <si>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</si>
  <si>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</si>
  <si>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</si>
  <si>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</si>
  <si>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</si>
  <si>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</si>
  <si>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</si>
  <si>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</si>
  <si>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</si>
  <si>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</si>
  <si>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</si>
  <si>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</si>
  <si>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</si>
  <si>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</si>
  <si>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</si>
  <si>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</si>
  <si>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</si>
  <si>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</si>
  <si>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</si>
  <si>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</si>
  <si>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</si>
  <si>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</si>
  <si>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</si>
  <si>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</si>
  <si>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</si>
  <si>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</si>
  <si>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</si>
  <si>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</si>
  <si>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</si>
  <si>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</si>
  <si>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</si>
  <si>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</si>
  <si>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</si>
  <si>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</si>
  <si>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</si>
  <si>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</si>
  <si>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</si>
  <si>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</si>
  <si>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</si>
  <si>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</si>
  <si>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</si>
  <si>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</si>
  <si>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</si>
  <si>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</si>
  <si>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</si>
  <si>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</si>
  <si>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</si>
  <si>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</si>
  <si>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</si>
  <si>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</si>
  <si>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</si>
  <si>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</si>
  <si>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</si>
  <si>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</si>
  <si>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</si>
  <si>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</si>
  <si>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</si>
  <si>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</si>
  <si>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</si>
  <si>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</si>
  <si>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</si>
  <si>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</si>
  <si>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</si>
  <si>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</si>
  <si>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</si>
  <si>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</si>
  <si>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</si>
  <si>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</si>
  <si>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</si>
  <si>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</si>
  <si>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</si>
  <si>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</si>
  <si>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</si>
  <si>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</si>
  <si>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</si>
  <si>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</si>
  <si>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</si>
  <si>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</si>
  <si>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</si>
  <si>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</si>
  <si>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</si>
  <si>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</si>
  <si>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</si>
  <si>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</si>
  <si>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</si>
  <si>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</si>
  <si>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</si>
  <si>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</si>
  <si>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</si>
  <si>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</si>
  <si>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</si>
  <si>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</si>
  <si>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</si>
  <si>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</si>
  <si>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</si>
  <si>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</si>
  <si>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</si>
  <si>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</si>
  <si>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</si>
  <si>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</si>
  <si>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</si>
  <si>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</si>
  <si>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</si>
  <si>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</si>
  <si>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</si>
  <si>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</si>
  <si>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</si>
  <si>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</si>
  <si>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</si>
  <si>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</si>
  <si>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</si>
  <si>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</si>
  <si>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</si>
  <si>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</si>
  <si>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</si>
  <si>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</si>
  <si>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</si>
  <si>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</si>
  <si>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</si>
  <si>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</si>
  <si>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</si>
  <si>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</si>
  <si>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</si>
  <si>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</si>
  <si>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</si>
  <si>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</si>
  <si>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</si>
  <si>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</si>
  <si>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</si>
  <si>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</si>
  <si>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</si>
  <si>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</si>
  <si>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</si>
  <si>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</si>
  <si>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</si>
  <si>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</si>
  <si>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</si>
  <si>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</si>
  <si>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</si>
  <si>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</si>
  <si>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</si>
  <si>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</si>
  <si>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</si>
  <si>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</si>
  <si>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</si>
  <si>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</si>
  <si>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</si>
  <si>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</si>
  <si>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</si>
  <si>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</si>
  <si>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</si>
  <si>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</si>
  <si>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</si>
  <si>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</si>
  <si>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</si>
  <si>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</si>
  <si>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</si>
  <si>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</si>
  <si>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</si>
  <si>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</si>
  <si>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</si>
  <si>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</si>
  <si>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</si>
  <si>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</si>
  <si>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</si>
  <si>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</si>
  <si>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</si>
  <si>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</si>
  <si>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</si>
  <si>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</si>
  <si>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</si>
  <si>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</si>
  <si>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</si>
  <si>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</si>
  <si>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</si>
  <si>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</si>
  <si>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</si>
  <si>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</si>
  <si>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</si>
  <si>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</si>
  <si>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</si>
  <si>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</si>
  <si>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</si>
  <si>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</si>
  <si>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</si>
  <si>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</si>
  <si>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</si>
  <si>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</si>
  <si>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</si>
  <si>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</si>
  <si>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</si>
  <si>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</si>
  <si>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</si>
  <si>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</si>
  <si>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</si>
  <si>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</si>
  <si>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</si>
  <si>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</si>
  <si>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</si>
  <si>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</si>
  <si>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</si>
  <si>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</si>
  <si>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</si>
  <si>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</si>
  <si>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</si>
  <si>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</si>
  <si>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</si>
  <si>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</si>
  <si>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</si>
  <si>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</si>
  <si>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</si>
  <si>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</si>
  <si>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</si>
  <si>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</si>
  <si>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</si>
  <si>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</si>
  <si>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</si>
  <si>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</si>
  <si>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</si>
  <si>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</si>
  <si>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</si>
  <si>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</si>
  <si>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</si>
  <si>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</si>
  <si>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</si>
  <si>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</si>
  <si>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</si>
  <si>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</si>
  <si>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</si>
  <si>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</si>
  <si>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</si>
  <si>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</si>
  <si>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</si>
  <si>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</si>
  <si>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</si>
  <si>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</si>
  <si>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</si>
  <si>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</si>
  <si>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</si>
  <si>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</si>
  <si>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</si>
  <si>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</si>
  <si>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</si>
  <si>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</si>
  <si>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</si>
  <si>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</si>
  <si>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</si>
  <si>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</si>
  <si>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</si>
  <si>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</si>
  <si>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</si>
  <si>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</si>
  <si>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</si>
  <si>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</si>
  <si>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</si>
  <si>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</si>
  <si>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</si>
  <si>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</si>
  <si>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</si>
  <si>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</si>
  <si>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</si>
  <si>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</si>
  <si>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</si>
  <si>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</si>
  <si>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</si>
  <si>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</si>
  <si>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</si>
  <si>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</si>
  <si>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</si>
  <si>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</si>
  <si>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</si>
  <si>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</si>
  <si>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</si>
  <si>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</si>
  <si>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</si>
  <si>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</si>
  <si>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</si>
  <si>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</si>
  <si>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</si>
  <si>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</si>
  <si>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</si>
  <si>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</si>
  <si>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</si>
  <si>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</si>
  <si>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</si>
  <si>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</si>
  <si>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</si>
  <si>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</si>
  <si>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</si>
  <si>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</si>
  <si>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</si>
  <si>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</si>
  <si>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</si>
  <si>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</si>
  <si>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</si>
  <si>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</si>
  <si>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</si>
  <si>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</si>
  <si>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</si>
  <si>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</si>
  <si>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</si>
  <si>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</si>
  <si>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</si>
  <si>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</si>
  <si>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</si>
  <si>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</si>
  <si>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</si>
  <si>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</si>
  <si>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</si>
  <si>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</si>
  <si>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</si>
  <si>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</si>
  <si>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</si>
  <si>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</si>
  <si>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</si>
  <si>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</si>
  <si>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</si>
  <si>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</si>
  <si>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</si>
  <si>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</si>
  <si>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</si>
  <si>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</si>
  <si>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</si>
  <si>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</si>
  <si>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</si>
  <si>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</si>
  <si>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</si>
  <si>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</si>
  <si>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</si>
  <si>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</si>
  <si>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</si>
  <si>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</si>
  <si>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</si>
  <si>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</si>
  <si>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</si>
  <si>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</si>
  <si>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</si>
  <si>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</si>
  <si>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</si>
  <si>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</si>
  <si>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</si>
  <si>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</si>
  <si>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</si>
  <si>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</si>
  <si>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</si>
  <si>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</si>
  <si>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</si>
  <si>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</si>
  <si>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</si>
  <si>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</si>
  <si>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</si>
  <si>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</si>
  <si>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</si>
  <si>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</si>
  <si>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</si>
  <si>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</si>
  <si>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</si>
  <si>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</si>
  <si>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</si>
  <si>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</si>
  <si>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</si>
  <si>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</si>
  <si>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</si>
  <si>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</si>
  <si>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</si>
  <si>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</si>
  <si>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</si>
  <si>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</si>
  <si>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</si>
  <si>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</si>
  <si>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</si>
  <si>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</si>
  <si>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</si>
  <si>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</si>
  <si>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</si>
  <si>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</si>
  <si>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</si>
  <si>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</si>
  <si>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</si>
  <si>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</si>
  <si>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</si>
  <si>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</si>
  <si>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</si>
  <si>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</si>
  <si>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</si>
  <si>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</si>
  <si>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</si>
  <si>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</si>
  <si>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</si>
  <si>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</si>
  <si>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</si>
  <si>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</si>
  <si>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</si>
  <si>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</si>
  <si>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</si>
  <si>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</si>
  <si>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</si>
  <si>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</si>
  <si>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</si>
  <si>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</si>
  <si>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</si>
  <si>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</si>
  <si>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</si>
  <si>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</si>
  <si>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</si>
  <si>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</si>
  <si>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</si>
  <si>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</si>
  <si>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</si>
  <si>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</si>
  <si>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</si>
  <si>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</si>
  <si>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</si>
  <si>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</si>
  <si>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</si>
  <si>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</si>
  <si>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</si>
  <si>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</si>
  <si>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</si>
  <si>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</si>
  <si>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</si>
  <si>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</si>
  <si>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</si>
  <si>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</si>
  <si>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</si>
  <si>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</si>
  <si>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</si>
  <si>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</si>
  <si>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</si>
  <si>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</si>
  <si>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</si>
  <si>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</si>
  <si>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</si>
  <si>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</si>
  <si>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</si>
  <si>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</si>
  <si>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</si>
  <si>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</si>
  <si>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</si>
  <si>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</si>
  <si>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</si>
  <si>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</si>
  <si>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</si>
  <si>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</si>
  <si>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</si>
  <si>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</si>
  <si>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</si>
  <si>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</si>
  <si>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</si>
  <si>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</si>
  <si>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</si>
  <si>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</si>
  <si>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</si>
  <si>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</si>
  <si>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</si>
  <si>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</si>
  <si>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</si>
  <si>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</si>
  <si>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</si>
  <si>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</si>
  <si>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</si>
  <si>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</si>
  <si>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</si>
  <si>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</si>
  <si>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</si>
  <si>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</si>
  <si>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</si>
  <si>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</si>
  <si>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</si>
  <si>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</si>
  <si>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</si>
  <si>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</si>
  <si>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</si>
  <si>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</si>
  <si>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</si>
  <si>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</si>
  <si>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</si>
  <si>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</si>
  <si>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</si>
  <si>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</si>
  <si>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</si>
  <si>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</si>
  <si>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</si>
  <si>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</si>
  <si>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</si>
  <si>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</si>
  <si>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</si>
  <si>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</si>
  <si>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</si>
  <si>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</si>
  <si>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</si>
  <si>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</si>
  <si>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</si>
  <si>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</si>
  <si>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</si>
  <si>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</si>
  <si>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</si>
  <si>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</si>
  <si>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</si>
  <si>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</si>
  <si>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</si>
  <si>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</si>
  <si>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</si>
  <si>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</si>
  <si>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</si>
  <si>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</si>
  <si>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</si>
  <si>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</si>
  <si>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</si>
  <si>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</si>
  <si>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</si>
  <si>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</si>
  <si>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</si>
  <si>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</si>
  <si>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</si>
  <si>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</si>
  <si>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</si>
  <si>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</si>
  <si>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</si>
  <si>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</si>
  <si>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</si>
  <si>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</si>
  <si>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</si>
  <si>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</si>
  <si>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</si>
  <si>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</si>
  <si>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</si>
  <si>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</si>
  <si>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</si>
  <si>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</si>
  <si>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</si>
  <si>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</si>
  <si>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</si>
  <si>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</si>
  <si>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</si>
  <si>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</si>
  <si>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</si>
  <si>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</si>
  <si>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</si>
  <si>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</si>
  <si>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</si>
  <si>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</si>
  <si>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</si>
  <si>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</si>
  <si>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</si>
  <si>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</si>
  <si>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</si>
  <si>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</si>
  <si>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</si>
  <si>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</si>
  <si>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</si>
  <si>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</si>
  <si>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</si>
  <si>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</si>
  <si>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</si>
  <si>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</si>
  <si>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</si>
  <si>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</si>
  <si>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</si>
  <si>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</si>
  <si>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</si>
  <si>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</si>
  <si>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</si>
  <si>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</si>
  <si>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</si>
  <si>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</si>
  <si>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</si>
  <si>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</si>
  <si>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</si>
  <si>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</si>
  <si>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</si>
  <si>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</si>
  <si>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</si>
  <si>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</si>
  <si>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</si>
  <si>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</si>
  <si>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</si>
  <si>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</si>
  <si>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</si>
  <si>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</si>
  <si>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</si>
  <si>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</si>
  <si>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</si>
  <si>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</si>
  <si>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</si>
  <si>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</si>
  <si>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</si>
  <si>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</si>
  <si>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</si>
  <si>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</si>
  <si>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</si>
  <si>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</si>
  <si>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</si>
  <si>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</si>
  <si>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</si>
  <si>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</si>
  <si>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</si>
  <si>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</si>
  <si>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</si>
  <si>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</si>
  <si>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</si>
  <si>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</si>
  <si>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</si>
  <si>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</si>
  <si>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</si>
  <si>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</si>
  <si>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</si>
  <si>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</si>
  <si>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</si>
  <si>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</si>
  <si>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</si>
  <si>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</si>
  <si>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</si>
  <si>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</si>
  <si>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</si>
  <si>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</si>
  <si>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</si>
  <si>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</si>
  <si>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</si>
  <si>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</si>
  <si>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</si>
  <si>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</si>
  <si>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</si>
  <si>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</si>
  <si>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</si>
  <si>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</si>
  <si>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</si>
  <si>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</si>
  <si>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</si>
  <si>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</si>
  <si>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</si>
  <si>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</si>
  <si>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</si>
  <si>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</si>
  <si>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</si>
  <si>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</si>
  <si>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</si>
  <si>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</si>
  <si>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</si>
  <si>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</si>
  <si>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</si>
  <si>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</si>
  <si>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</si>
  <si>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</si>
  <si>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</si>
  <si>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</si>
  <si>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</si>
  <si>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</si>
  <si>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</si>
  <si>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</si>
  <si>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</si>
  <si>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</si>
  <si>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</si>
  <si>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</si>
  <si>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</si>
  <si>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</si>
  <si>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</si>
  <si>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</si>
  <si>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</si>
  <si>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</si>
  <si>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</si>
  <si>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</si>
  <si>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</si>
  <si>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</si>
  <si>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</si>
  <si>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</si>
  <si>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</si>
  <si>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</si>
  <si>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</si>
  <si>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</si>
  <si>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</si>
  <si>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</si>
  <si>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</si>
  <si>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</si>
  <si>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</si>
  <si>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</si>
  <si>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</si>
  <si>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</si>
  <si>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</si>
  <si>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</si>
  <si>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</si>
  <si>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</si>
  <si>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</si>
  <si>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</si>
  <si>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</si>
  <si>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</si>
  <si>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</si>
  <si>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</si>
  <si>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</si>
  <si>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</si>
  <si>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</si>
  <si>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</si>
  <si>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</si>
  <si>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</si>
  <si>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</si>
  <si>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</si>
  <si>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</si>
  <si>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</si>
  <si>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</si>
  <si>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</si>
  <si>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</si>
  <si>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</si>
  <si>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</si>
  <si>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</si>
  <si>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</si>
  <si>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</si>
  <si>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</si>
  <si>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</si>
  <si>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</si>
  <si>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</si>
  <si>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</si>
  <si>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</si>
  <si>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</si>
  <si>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</si>
  <si>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</si>
  <si>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</si>
  <si>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</si>
  <si>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</si>
  <si>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</si>
  <si>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</si>
  <si>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</si>
  <si>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</si>
  <si>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</si>
  <si>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</si>
  <si>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</si>
  <si>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</si>
  <si>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</si>
  <si>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</si>
  <si>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</si>
  <si>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</si>
  <si>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</si>
  <si>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</si>
  <si>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</si>
  <si>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</si>
  <si>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</si>
  <si>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</si>
  <si>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</si>
  <si>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</si>
  <si>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</si>
  <si>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</si>
  <si>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</si>
  <si>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</si>
  <si>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</si>
  <si>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</si>
  <si>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</si>
  <si>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</si>
  <si>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</si>
  <si>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</si>
  <si>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</si>
  <si>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</si>
  <si>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</si>
  <si>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</si>
  <si>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</si>
  <si>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</si>
  <si>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</si>
  <si>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</si>
  <si>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</si>
  <si>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</si>
  <si>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</si>
  <si>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</si>
  <si>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</si>
  <si>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</si>
  <si>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</si>
  <si>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</si>
  <si>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</si>
  <si>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</si>
  <si>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</si>
  <si>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</si>
  <si>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</si>
  <si>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</si>
  <si>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</si>
  <si>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</si>
  <si>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</si>
  <si>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</si>
  <si>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</si>
  <si>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</si>
  <si>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</si>
  <si>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</si>
  <si>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</si>
  <si>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</si>
  <si>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</si>
  <si>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</si>
  <si>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</si>
  <si>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</si>
  <si>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</si>
  <si>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</si>
  <si>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</si>
  <si>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</si>
  <si>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</si>
  <si>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</si>
  <si>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</si>
  <si>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</si>
  <si>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</si>
  <si>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</si>
  <si>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</si>
  <si>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</si>
  <si>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</si>
  <si>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</si>
  <si>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</si>
  <si>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</si>
  <si>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</si>
  <si>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</si>
  <si>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</si>
  <si>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</si>
  <si>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</si>
  <si>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</si>
  <si>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</si>
  <si>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</si>
  <si>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</si>
  <si>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</si>
  <si>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</si>
  <si>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</si>
  <si>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</si>
  <si>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</si>
  <si>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</si>
  <si>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</si>
  <si>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</si>
  <si>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</si>
  <si>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</si>
  <si>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</si>
  <si>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</si>
  <si>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</si>
  <si>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</si>
  <si>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</si>
  <si>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</si>
  <si>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</si>
  <si>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</si>
  <si>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</si>
  <si>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</si>
  <si>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</si>
  <si>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</si>
  <si>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</si>
  <si>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</si>
  <si>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</si>
  <si>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</si>
  <si>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</si>
  <si>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</si>
  <si>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</si>
  <si>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</si>
  <si>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</si>
  <si>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</si>
  <si>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</si>
  <si>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</si>
  <si>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</si>
  <si>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</si>
  <si>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</si>
  <si>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</si>
  <si>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</si>
  <si>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</si>
  <si>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</si>
  <si>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</si>
  <si>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</si>
  <si>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</si>
  <si>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</si>
  <si>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</si>
  <si>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</si>
  <si>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</si>
  <si>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</si>
  <si>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</si>
  <si>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</si>
  <si>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</si>
  <si>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</si>
  <si>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</si>
  <si>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</si>
  <si>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</si>
  <si>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</si>
  <si>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</si>
  <si>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</si>
  <si>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</si>
  <si>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</si>
  <si>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</si>
  <si>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</si>
  <si>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</si>
  <si>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</si>
  <si>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</si>
  <si>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</si>
  <si>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</si>
  <si>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</si>
  <si>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</si>
  <si>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</si>
  <si>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</si>
  <si>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</si>
  <si>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</si>
  <si>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</si>
  <si>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</si>
  <si>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</si>
  <si>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</si>
  <si>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</si>
  <si>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</si>
  <si>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</si>
  <si>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</si>
  <si>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</si>
  <si>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</si>
  <si>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</si>
  <si>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</si>
  <si>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</si>
  <si>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</si>
  <si>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</si>
  <si>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</si>
  <si>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</si>
  <si>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</si>
  <si>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</si>
  <si>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</si>
  <si>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</si>
  <si>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</si>
  <si>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</si>
  <si>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</si>
  <si>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</si>
  <si>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</si>
  <si>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</si>
  <si>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</si>
  <si>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</si>
  <si>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</si>
  <si>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</si>
  <si>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</si>
  <si>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</si>
  <si>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</si>
  <si>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</si>
  <si>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</si>
  <si>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</si>
  <si>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</si>
  <si>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</si>
  <si>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</si>
  <si>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</si>
  <si>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</si>
  <si>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</si>
  <si>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</si>
  <si>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</si>
  <si>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</si>
  <si>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</si>
  <si>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</si>
  <si>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</si>
  <si>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</si>
  <si>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</si>
  <si>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</si>
  <si>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</si>
  <si>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</si>
  <si>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</si>
  <si>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</si>
  <si>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</si>
  <si>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</si>
  <si>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</si>
  <si>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</si>
  <si>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</si>
  <si>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</si>
  <si>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</si>
  <si>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</si>
  <si>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</si>
  <si>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</si>
  <si>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</si>
  <si>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</si>
  <si>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</si>
  <si>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</si>
  <si>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</si>
  <si>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</si>
  <si>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</si>
  <si>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</si>
  <si>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</si>
  <si>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</si>
  <si>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</si>
  <si>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</si>
  <si>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</si>
  <si>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</si>
  <si>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</si>
  <si>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</si>
  <si>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</si>
  <si>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</si>
  <si>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</si>
  <si>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</si>
  <si>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</si>
  <si>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</si>
  <si>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</si>
  <si>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</si>
  <si>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</si>
  <si>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</si>
  <si>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</si>
  <si>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</si>
  <si>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</si>
  <si>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</si>
  <si>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</si>
  <si>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</si>
  <si>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</si>
  <si>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</si>
  <si>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</si>
  <si>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</si>
  <si>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</si>
  <si>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</si>
  <si>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</si>
  <si>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</si>
  <si>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</si>
  <si>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</si>
  <si>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</si>
  <si>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</si>
  <si>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</si>
  <si>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</si>
  <si>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</si>
  <si>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</si>
  <si>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</si>
  <si>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</si>
  <si>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</si>
  <si>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</si>
  <si>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</si>
  <si>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</si>
  <si>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</si>
  <si>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</si>
  <si>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</si>
  <si>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</si>
  <si>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</si>
  <si>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</si>
  <si>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</si>
  <si>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</si>
  <si>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</si>
  <si>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</si>
  <si>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</si>
  <si>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</si>
  <si>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</si>
  <si>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</si>
  <si>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</si>
  <si>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</si>
  <si>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</si>
  <si>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</si>
  <si>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</si>
  <si>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</si>
  <si>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</si>
  <si>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</si>
  <si>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</si>
  <si>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</si>
  <si>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</si>
  <si>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</si>
  <si>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</si>
  <si>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</si>
  <si>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</si>
  <si>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</si>
  <si>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</si>
  <si>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</si>
  <si>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</si>
  <si>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</si>
  <si>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</si>
  <si>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</si>
  <si>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</si>
  <si>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</si>
  <si>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</si>
  <si>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</si>
  <si>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</si>
  <si>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</si>
  <si>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</si>
  <si>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</si>
  <si>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</si>
  <si>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</si>
  <si>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</si>
  <si>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</si>
  <si>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</si>
  <si>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</si>
  <si>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</si>
  <si>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</si>
  <si>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</si>
  <si>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</si>
  <si>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</si>
  <si>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</si>
  <si>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</si>
  <si>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</si>
  <si>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</si>
  <si>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</si>
  <si>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</si>
  <si>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</si>
  <si>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</si>
  <si>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</si>
  <si>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</si>
  <si>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</si>
  <si>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</si>
  <si>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</si>
  <si>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</si>
  <si>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</si>
  <si>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</si>
  <si>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</si>
  <si>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</si>
  <si>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</si>
  <si>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</si>
  <si>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</si>
  <si>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</si>
  <si>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</si>
  <si>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</si>
  <si>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</si>
  <si>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</si>
  <si>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</si>
  <si>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</si>
  <si>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</si>
  <si>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</si>
  <si>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</si>
  <si>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</si>
  <si>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</si>
  <si>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</si>
  <si>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</si>
  <si>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</si>
  <si>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</si>
  <si>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</si>
  <si>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</si>
  <si>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</si>
  <si>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</si>
  <si>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</si>
  <si>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</si>
  <si>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</si>
  <si>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</si>
  <si>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</si>
  <si>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</si>
  <si>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</si>
  <si>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</si>
  <si>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</si>
  <si>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</si>
  <si>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</si>
  <si>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</si>
  <si>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</si>
  <si>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</si>
  <si>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</si>
  <si>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</si>
  <si>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</si>
  <si>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</si>
  <si>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</si>
  <si>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</si>
  <si>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</si>
  <si>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</si>
  <si>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</si>
  <si>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</si>
  <si>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</si>
  <si>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</si>
  <si>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</si>
  <si>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</si>
  <si>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</si>
  <si>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</si>
  <si>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</si>
  <si>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</si>
  <si>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</si>
  <si>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</si>
  <si>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</si>
  <si>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</si>
  <si>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</si>
  <si>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</si>
  <si>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</si>
  <si>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</si>
  <si>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</si>
  <si>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</si>
  <si>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</si>
  <si>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</si>
  <si>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</si>
  <si>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</si>
  <si>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</si>
  <si>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</si>
  <si>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</si>
  <si>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</si>
  <si>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</si>
  <si>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</si>
  <si>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</si>
  <si>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</si>
  <si>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</si>
  <si>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</si>
  <si>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</si>
  <si>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</si>
  <si>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</si>
  <si>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</si>
  <si>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</si>
  <si>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</si>
  <si>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</si>
  <si>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</si>
  <si>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</si>
  <si>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</si>
  <si>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</si>
  <si>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</si>
  <si>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</si>
  <si>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</si>
  <si>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</si>
  <si>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</si>
  <si>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</si>
  <si>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</si>
  <si>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</si>
  <si>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</si>
  <si>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</si>
  <si>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</si>
  <si>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</si>
  <si>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</si>
  <si>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</si>
  <si>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</si>
  <si>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</si>
  <si>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</si>
  <si>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</si>
  <si>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</si>
  <si>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</si>
  <si>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</si>
  <si>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</si>
  <si>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</si>
  <si>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</si>
  <si>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</si>
  <si>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</si>
  <si>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</si>
  <si>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</si>
  <si>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</si>
  <si>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</si>
  <si>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</si>
  <si>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</si>
  <si>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</si>
  <si>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</si>
  <si>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</si>
  <si>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</si>
  <si>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</si>
  <si>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</si>
  <si>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</si>
  <si>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</si>
  <si>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</si>
  <si>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</si>
  <si>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</si>
  <si>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</si>
  <si>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</si>
  <si>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</si>
  <si>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</si>
  <si>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</si>
  <si>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</si>
  <si>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</si>
  <si>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</si>
  <si>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</si>
  <si>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</si>
  <si>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</si>
  <si>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</si>
  <si>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</si>
  <si>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</si>
  <si>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</si>
  <si>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</si>
  <si>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</si>
  <si>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</si>
  <si>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</si>
  <si>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</si>
  <si>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</si>
  <si>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</si>
  <si>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</si>
  <si>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</si>
  <si>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</si>
  <si>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</si>
  <si>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</si>
  <si>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</si>
  <si>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</si>
  <si>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</si>
  <si>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</si>
  <si>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</si>
  <si>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</si>
  <si>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</si>
  <si>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</si>
  <si>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</si>
  <si>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</si>
  <si>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</si>
  <si>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</si>
  <si>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</si>
  <si>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</si>
  <si>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</si>
  <si>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</si>
  <si>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</si>
  <si>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</si>
  <si>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</si>
  <si>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</si>
  <si>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</si>
  <si>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</si>
  <si>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</si>
  <si>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</si>
  <si>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</si>
  <si>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</si>
  <si>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</si>
  <si>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</si>
  <si>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</si>
  <si>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</si>
  <si>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</si>
  <si>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</si>
  <si>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</si>
  <si>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</si>
  <si>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</si>
  <si>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</si>
  <si>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</si>
  <si>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</si>
  <si>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</si>
  <si>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</si>
  <si>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</si>
  <si>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</si>
  <si>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</si>
  <si>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</si>
  <si>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</si>
  <si>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</si>
  <si>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</si>
  <si>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</si>
  <si>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</si>
  <si>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</si>
  <si>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</si>
  <si>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</si>
  <si>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</si>
  <si>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</si>
  <si>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</si>
  <si>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</si>
  <si>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</si>
  <si>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</si>
  <si>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</si>
  <si>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</si>
  <si>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</si>
  <si>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</si>
  <si>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</si>
  <si>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</si>
  <si>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</si>
  <si>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</si>
  <si>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</si>
  <si>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</si>
  <si>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</si>
  <si>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</si>
  <si>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</si>
  <si>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</si>
  <si>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</si>
  <si>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</si>
  <si>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</si>
  <si>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</si>
  <si>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</si>
  <si>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</si>
  <si>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</si>
  <si>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</si>
  <si>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</si>
  <si>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</si>
  <si>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</si>
  <si>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</si>
  <si>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</si>
  <si>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</si>
  <si>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</si>
  <si>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</si>
  <si>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</si>
  <si>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</si>
  <si>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</si>
  <si>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</si>
  <si>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</si>
  <si>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</si>
  <si>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</si>
  <si>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</si>
  <si>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</si>
  <si>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</si>
  <si>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</si>
  <si>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</si>
  <si>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</si>
  <si>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</si>
  <si>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</si>
  <si>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</si>
  <si>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</si>
  <si>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</si>
  <si>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</si>
  <si>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</si>
  <si>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</si>
  <si>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</si>
  <si>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</si>
  <si>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</si>
  <si>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</si>
  <si>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</si>
  <si>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</si>
  <si>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</si>
  <si>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</si>
  <si>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</si>
  <si>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</si>
  <si>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</si>
  <si>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</si>
  <si>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</si>
  <si>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</si>
  <si>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</si>
  <si>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</si>
  <si>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</si>
  <si>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</si>
  <si>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</si>
  <si>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</si>
  <si>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</si>
  <si>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</si>
  <si>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</si>
  <si>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</si>
  <si>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</si>
  <si>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</si>
  <si>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</si>
  <si>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</si>
  <si>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</si>
  <si>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</si>
  <si>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</si>
  <si>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</si>
  <si>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</si>
  <si>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</si>
  <si>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</si>
  <si>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</si>
  <si>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</si>
  <si>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</si>
  <si>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</si>
  <si>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</si>
  <si>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</si>
  <si>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</si>
  <si>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</si>
  <si>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</si>
  <si>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</si>
  <si>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</si>
  <si>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</si>
  <si>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</si>
  <si>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</si>
  <si>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</si>
  <si>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</si>
  <si>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</si>
  <si>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</si>
  <si>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</si>
  <si>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</si>
  <si>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</si>
  <si>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</si>
  <si>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</si>
  <si>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</si>
  <si>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</si>
  <si>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</si>
  <si>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</si>
  <si>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</si>
  <si>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</si>
  <si>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</si>
  <si>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</si>
  <si>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</si>
  <si>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</si>
  <si>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</si>
  <si>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</si>
  <si>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</si>
  <si>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</si>
  <si>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</si>
  <si>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</si>
  <si>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</si>
  <si>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</si>
  <si>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</si>
  <si>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</si>
  <si>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</si>
  <si>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</si>
  <si>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</si>
  <si>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</si>
  <si>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</si>
  <si>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</si>
  <si>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</si>
  <si>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</si>
  <si>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</si>
  <si>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</si>
  <si>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</si>
  <si>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</si>
  <si>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</si>
  <si>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</si>
  <si>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</si>
  <si>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</si>
  <si>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</si>
  <si>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</si>
  <si>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</si>
  <si>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</si>
  <si>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</si>
  <si>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</si>
  <si>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</si>
  <si>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</si>
  <si>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</si>
  <si>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</si>
  <si>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</si>
  <si>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</si>
  <si>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</si>
  <si>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</si>
  <si>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</si>
  <si>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</si>
  <si>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</si>
  <si>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</si>
  <si>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</si>
  <si>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</si>
  <si>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</si>
  <si>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</si>
  <si>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</si>
  <si>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</si>
  <si>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</si>
  <si>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</si>
  <si>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</si>
  <si>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</si>
  <si>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</si>
  <si>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</si>
  <si>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</si>
  <si>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</si>
  <si>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</si>
  <si>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</si>
  <si>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</si>
  <si>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</si>
  <si>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</si>
  <si>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</si>
  <si>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</si>
  <si>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</si>
  <si>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</si>
  <si>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</si>
  <si>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</si>
  <si>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</si>
  <si>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</si>
  <si>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</si>
  <si>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</si>
  <si>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</si>
  <si>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</si>
  <si>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</si>
  <si>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</si>
  <si>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</si>
  <si>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</si>
  <si>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</si>
  <si>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</si>
  <si>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</si>
  <si>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</si>
  <si>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</si>
  <si>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</si>
  <si>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</si>
  <si>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</si>
  <si>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</si>
  <si>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</si>
  <si>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</si>
  <si>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</si>
  <si>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</si>
  <si>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</si>
  <si>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</si>
  <si>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</si>
  <si>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</si>
  <si>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</si>
  <si>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</si>
  <si>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</si>
  <si>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</si>
  <si>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</si>
  <si>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</si>
  <si>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</si>
  <si>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</si>
  <si>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</si>
  <si>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</si>
  <si>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</si>
  <si>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</si>
  <si>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</si>
  <si>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</si>
  <si>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</si>
  <si>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</si>
  <si>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</si>
  <si>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</si>
  <si>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</si>
  <si>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</si>
  <si>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</si>
  <si>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</si>
  <si>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</si>
  <si>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</si>
  <si>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</si>
  <si>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</si>
  <si>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</si>
  <si>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</si>
  <si>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</si>
  <si>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</si>
  <si>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</si>
  <si>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</si>
  <si>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</si>
  <si>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</si>
  <si>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</si>
  <si>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</si>
  <si>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</si>
  <si>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</si>
  <si>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</si>
  <si>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</si>
  <si>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</si>
  <si>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</si>
  <si>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</si>
  <si>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</si>
  <si>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</si>
  <si>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</si>
  <si>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</si>
  <si>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</si>
  <si>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</si>
  <si>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</si>
  <si>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</si>
  <si>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</si>
  <si>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</si>
  <si>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</si>
  <si>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</si>
  <si>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</si>
  <si>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</si>
  <si>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</si>
  <si>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</si>
  <si>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</si>
  <si>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</si>
  <si>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</si>
  <si>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</si>
  <si>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</si>
  <si>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</si>
  <si>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</si>
  <si>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</si>
  <si>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</si>
  <si>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</si>
  <si>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</si>
  <si>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</si>
  <si>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</si>
  <si>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</si>
  <si>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</si>
  <si>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</si>
  <si>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</si>
  <si>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</si>
  <si>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</si>
  <si>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</si>
  <si>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</si>
  <si>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</si>
  <si>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</si>
  <si>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</si>
  <si>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</si>
  <si>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</si>
  <si>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</si>
  <si>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</si>
  <si>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</si>
  <si>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</si>
  <si>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</si>
  <si>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</si>
  <si>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</si>
  <si>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</si>
  <si>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</si>
  <si>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</si>
  <si>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</si>
  <si>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</si>
  <si>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</si>
  <si>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</si>
  <si>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</si>
  <si>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</si>
  <si>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</si>
  <si>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</si>
  <si>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</si>
  <si>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</si>
  <si>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</si>
  <si>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</si>
  <si>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</si>
  <si>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</si>
  <si>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</si>
  <si>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</si>
  <si>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</si>
  <si>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</si>
  <si>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</si>
  <si>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</si>
  <si>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</si>
  <si>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</si>
  <si>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</si>
  <si>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</si>
  <si>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</si>
  <si>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</si>
  <si>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</si>
  <si>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</si>
  <si>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</si>
  <si>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</si>
  <si>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</si>
  <si>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</si>
  <si>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</si>
  <si>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</si>
  <si>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</si>
  <si>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</si>
  <si>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</si>
  <si>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</si>
  <si>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</si>
  <si>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</si>
  <si>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</si>
  <si>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</si>
  <si>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</si>
  <si>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</si>
  <si>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</si>
  <si>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</si>
  <si>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</si>
  <si>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</si>
  <si>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</si>
  <si>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</si>
  <si>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</si>
  <si>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</si>
  <si>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</si>
  <si>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</si>
  <si>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</si>
  <si>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</si>
  <si>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</si>
  <si>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</si>
  <si>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</si>
  <si>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</si>
  <si>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</si>
  <si>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</si>
  <si>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</si>
  <si>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</si>
  <si>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</si>
  <si>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</si>
  <si>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</si>
  <si>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</si>
  <si>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</si>
  <si>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</si>
  <si>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</si>
  <si>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</si>
  <si>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</si>
  <si>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</si>
  <si>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</si>
  <si>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</si>
  <si>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</si>
  <si>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</si>
  <si>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</si>
  <si>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</si>
  <si>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</si>
  <si>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</si>
  <si>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</si>
  <si>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</si>
  <si>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</si>
  <si>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</si>
  <si>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</si>
  <si>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</si>
  <si>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</si>
  <si>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</si>
  <si>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</si>
  <si>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</si>
  <si>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</si>
  <si>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</si>
  <si>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</si>
  <si>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</si>
  <si>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</si>
  <si>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</si>
  <si>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</si>
  <si>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</si>
  <si>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</si>
  <si>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</si>
  <si>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</si>
  <si>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</si>
  <si>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</si>
  <si>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</si>
  <si>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</si>
  <si>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</si>
  <si>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</si>
  <si>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</si>
  <si>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</si>
  <si>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</si>
  <si>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</si>
  <si>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</si>
  <si>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</si>
  <si>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</si>
  <si>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</si>
  <si>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</si>
  <si>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</si>
  <si>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</si>
  <si>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</si>
  <si>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</si>
  <si>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</si>
  <si>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</si>
  <si>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</si>
  <si>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</si>
  <si>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</si>
  <si>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</si>
  <si>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</si>
  <si>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</si>
  <si>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</si>
  <si>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</si>
  <si>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</si>
  <si>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</si>
  <si>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</si>
  <si>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</si>
  <si>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</si>
  <si>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</si>
  <si>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</si>
  <si>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</si>
  <si>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</si>
  <si>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</si>
  <si>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</si>
  <si>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</si>
  <si>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</si>
  <si>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</si>
  <si>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</si>
  <si>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</si>
  <si>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</si>
  <si>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</si>
  <si>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</si>
  <si>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</si>
  <si>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</si>
  <si>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</si>
  <si>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</si>
  <si>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</si>
  <si>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</si>
  <si>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</si>
  <si>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</si>
  <si>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</si>
  <si>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</si>
  <si>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</si>
  <si>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</si>
  <si>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</si>
  <si>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</si>
  <si>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</si>
  <si>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</si>
  <si>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</si>
  <si>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</si>
  <si>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</si>
  <si>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</si>
  <si>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</si>
  <si>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</si>
  <si>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</si>
  <si>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</si>
  <si>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</si>
  <si>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</si>
  <si>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</si>
  <si>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</si>
  <si>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</si>
  <si>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</si>
  <si>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</si>
  <si>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</si>
  <si>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</si>
  <si>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</si>
  <si>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</si>
  <si>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</si>
  <si>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</si>
  <si>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</si>
  <si>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</si>
  <si>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</si>
  <si>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</si>
  <si>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</si>
  <si>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</si>
  <si>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</si>
  <si>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</si>
  <si>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</si>
  <si>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</si>
  <si>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</si>
  <si>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</si>
  <si>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</si>
  <si>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</si>
  <si>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</si>
  <si>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</si>
  <si>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</si>
  <si>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</si>
  <si>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</si>
  <si>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</si>
  <si>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</si>
  <si>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</si>
  <si>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</si>
  <si>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</si>
  <si>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</si>
  <si>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</si>
  <si>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</si>
  <si>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</si>
  <si>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</si>
  <si>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</si>
  <si>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</si>
  <si>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</si>
  <si>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</si>
  <si>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</si>
  <si>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</si>
  <si>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</si>
  <si>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</si>
  <si>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</si>
  <si>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</si>
  <si>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</si>
  <si>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</si>
  <si>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</si>
  <si>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</si>
  <si>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</si>
  <si>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</si>
  <si>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</si>
  <si>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</si>
  <si>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</si>
  <si>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</si>
  <si>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</si>
  <si>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</si>
  <si>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</si>
  <si>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</si>
  <si>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</si>
  <si>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</si>
  <si>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</si>
  <si>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</si>
  <si>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</si>
  <si>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</si>
  <si>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</si>
  <si>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</si>
  <si>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</si>
  <si>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</si>
  <si>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</si>
  <si>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</si>
  <si>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</si>
  <si>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</si>
  <si>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</si>
  <si>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</si>
  <si>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</si>
  <si>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</si>
  <si>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</si>
  <si>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</si>
  <si>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</si>
  <si>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</si>
  <si>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</si>
  <si>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</si>
  <si>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</si>
  <si>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</si>
  <si>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</si>
  <si>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</si>
  <si>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</si>
  <si>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</si>
  <si>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</si>
  <si>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</si>
  <si>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</si>
  <si>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</si>
  <si>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</si>
  <si>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</si>
  <si>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</si>
  <si>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</si>
  <si>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</si>
  <si>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</si>
  <si>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</si>
  <si>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</si>
  <si>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</si>
  <si>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</si>
  <si>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</si>
  <si>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</si>
  <si>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</si>
  <si>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</si>
  <si>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</si>
  <si>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</si>
  <si>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</si>
  <si>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</si>
  <si>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</si>
  <si>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</si>
  <si>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</si>
  <si>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</si>
  <si>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</si>
  <si>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</si>
  <si>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</si>
  <si>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</si>
  <si>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</si>
  <si>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</si>
  <si>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</si>
  <si>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</si>
  <si>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</si>
  <si>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</si>
  <si>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</si>
  <si>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</si>
  <si>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</si>
  <si>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</si>
  <si>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</si>
  <si>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</si>
  <si>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</si>
  <si>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</si>
  <si>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</si>
  <si>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</si>
  <si>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</si>
  <si>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</si>
  <si>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</si>
  <si>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</si>
  <si>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</si>
  <si>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</si>
  <si>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</si>
  <si>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</si>
  <si>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</si>
  <si>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</si>
  <si>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</si>
  <si>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</si>
  <si>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</si>
  <si>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</si>
  <si>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</si>
  <si>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</si>
  <si>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</si>
  <si>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</si>
  <si>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</si>
  <si>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</si>
  <si>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</si>
  <si>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</si>
  <si>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</si>
  <si>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</si>
  <si>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</si>
  <si>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</si>
  <si>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</si>
  <si>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</si>
  <si>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</si>
  <si>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</si>
  <si>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</si>
  <si>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</si>
  <si>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</si>
  <si>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</si>
  <si>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</si>
  <si>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</si>
  <si>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</si>
  <si>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</si>
  <si>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</si>
  <si>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</si>
  <si>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</si>
  <si>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</si>
  <si>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</si>
  <si>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</si>
  <si>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</si>
  <si>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</si>
  <si>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</si>
  <si>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</si>
  <si>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</si>
  <si>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</si>
  <si>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</si>
  <si>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</si>
  <si>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</si>
  <si>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</si>
  <si>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</si>
  <si>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</si>
  <si>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</si>
  <si>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</si>
  <si>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</si>
  <si>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</si>
  <si>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</si>
  <si>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</si>
  <si>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</si>
  <si>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</si>
  <si>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</si>
  <si>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</si>
  <si>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</si>
  <si>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</si>
  <si>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</si>
  <si>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</si>
  <si>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</si>
  <si>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</si>
  <si>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</si>
  <si>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</si>
  <si>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</si>
  <si>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</si>
  <si>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</si>
  <si>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</si>
  <si>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</si>
  <si>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</si>
  <si>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</si>
  <si>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</si>
  <si>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</si>
  <si>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</si>
  <si>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</si>
  <si>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</si>
  <si>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</si>
  <si>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</si>
  <si>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</si>
  <si>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</si>
  <si>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</si>
  <si>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</si>
  <si>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</si>
  <si>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</si>
  <si>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</si>
  <si>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</si>
  <si>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</si>
  <si>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</si>
  <si>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</si>
  <si>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</si>
  <si>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</si>
  <si>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</si>
  <si>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</si>
  <si>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</si>
  <si>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</si>
  <si>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</si>
  <si>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</si>
  <si>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</si>
  <si>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</si>
  <si>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</si>
  <si>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</si>
  <si>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</si>
  <si>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</si>
  <si>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</si>
  <si>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</si>
  <si>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</si>
  <si>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</si>
  <si>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</si>
  <si>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</si>
  <si>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</si>
  <si>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</si>
  <si>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</si>
  <si>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</si>
  <si>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</si>
  <si>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</si>
  <si>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</si>
  <si>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</si>
  <si>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</si>
  <si>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</si>
  <si>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</si>
  <si>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</si>
  <si>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</si>
  <si>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</si>
  <si>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</si>
  <si>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</si>
  <si>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</si>
  <si>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</si>
  <si>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</si>
  <si>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</si>
  <si>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</si>
  <si>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</si>
  <si>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</si>
  <si>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</si>
  <si>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</si>
  <si>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</si>
  <si>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</si>
  <si>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</si>
  <si>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</si>
  <si>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</si>
  <si>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</si>
  <si>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</si>
  <si>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</si>
  <si>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</si>
  <si>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</si>
  <si>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</si>
  <si>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</si>
  <si>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</si>
  <si>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</si>
  <si>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</si>
  <si>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</si>
  <si>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</si>
  <si>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</si>
  <si>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</si>
  <si>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</si>
  <si>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</si>
  <si>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</si>
  <si>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</si>
  <si>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</si>
  <si>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</si>
  <si>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</si>
  <si>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</si>
  <si>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</si>
  <si>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</si>
  <si>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</si>
  <si>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</si>
  <si>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</si>
  <si>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</si>
  <si>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</si>
  <si>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</si>
  <si>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</si>
  <si>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</si>
  <si>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</si>
  <si>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</si>
  <si>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</si>
  <si>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</si>
  <si>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</si>
  <si>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</si>
  <si>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</si>
  <si>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</si>
  <si>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</si>
  <si>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</si>
  <si>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</si>
  <si>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</si>
  <si>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</si>
  <si>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</si>
  <si>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</si>
  <si>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</si>
  <si>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</si>
  <si>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</si>
  <si>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</si>
  <si>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</si>
  <si>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</si>
  <si>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</si>
  <si>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</si>
  <si>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</si>
  <si>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</si>
  <si>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</si>
  <si>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</si>
  <si>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</si>
  <si>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</si>
  <si>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</si>
  <si>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</si>
  <si>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</si>
  <si>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</si>
  <si>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</si>
  <si>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</si>
  <si>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</si>
  <si>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</si>
  <si>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</si>
  <si>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</si>
  <si>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</si>
  <si>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</si>
  <si>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</si>
  <si>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</si>
  <si>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</si>
  <si>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</si>
  <si>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</si>
  <si>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</si>
  <si>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</si>
  <si>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</si>
  <si>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</si>
  <si>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</si>
  <si>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</si>
  <si>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</si>
  <si>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</si>
  <si>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</si>
  <si>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</si>
  <si>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</si>
  <si>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</si>
  <si>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</si>
  <si>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</si>
  <si>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</si>
  <si>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</si>
  <si>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</si>
  <si>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</si>
  <si>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</si>
  <si>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</si>
  <si>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</si>
  <si>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</si>
  <si>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</si>
  <si>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</si>
  <si>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</si>
  <si>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</si>
  <si>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</si>
  <si>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</si>
  <si>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</si>
  <si>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</si>
  <si>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</si>
  <si>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</si>
  <si>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</si>
  <si>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</si>
  <si>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</si>
  <si>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</si>
  <si>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</si>
  <si>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</si>
  <si>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</si>
  <si>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</si>
  <si>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</si>
  <si>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</si>
  <si>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</si>
  <si>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</si>
  <si>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</si>
  <si>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</si>
  <si>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</si>
  <si>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</si>
  <si>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</si>
  <si>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</si>
  <si>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</si>
  <si>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</si>
  <si>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</si>
  <si>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</si>
  <si>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</si>
  <si>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</si>
  <si>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</si>
  <si>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</si>
  <si>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</si>
  <si>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</si>
  <si>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</si>
  <si>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</si>
  <si>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</si>
  <si>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</si>
  <si>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</si>
  <si>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</si>
  <si>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</si>
  <si>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</si>
  <si>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</si>
  <si>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</si>
  <si>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</si>
  <si>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</si>
  <si>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</si>
  <si>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</si>
  <si>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</si>
  <si>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</si>
  <si>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</si>
  <si>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</si>
  <si>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</si>
  <si>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</si>
  <si>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</si>
  <si>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</si>
  <si>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</si>
  <si>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</si>
  <si>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</si>
  <si>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</si>
  <si>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</si>
  <si>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</si>
  <si>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</si>
  <si>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</si>
  <si>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</si>
  <si>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</si>
  <si>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</si>
  <si>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</si>
  <si>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</si>
  <si>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</si>
  <si>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</si>
  <si>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</si>
  <si>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</si>
  <si>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</si>
  <si>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</si>
  <si>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</si>
  <si>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</si>
  <si>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</si>
  <si>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</si>
  <si>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</si>
  <si>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</si>
  <si>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</si>
  <si>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</si>
  <si>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</si>
  <si>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</si>
  <si>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</si>
  <si>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</si>
  <si>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</si>
  <si>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</si>
  <si>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</si>
  <si>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</si>
  <si>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</si>
  <si>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</si>
  <si>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</si>
  <si>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</si>
  <si>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</si>
  <si>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</si>
  <si>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</si>
  <si>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</si>
  <si>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</si>
  <si>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</si>
  <si>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</si>
  <si>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</si>
  <si>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</si>
  <si>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</si>
  <si>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</si>
  <si>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</si>
  <si>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</si>
  <si>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</si>
  <si>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</si>
  <si>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</si>
  <si>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</si>
  <si>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</si>
  <si>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</si>
  <si>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</si>
  <si>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</si>
  <si>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</si>
  <si>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</si>
  <si>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</si>
  <si>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</si>
  <si>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</si>
  <si>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</si>
  <si>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</si>
  <si>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</si>
  <si>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</si>
  <si>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</si>
  <si>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</si>
  <si>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</si>
  <si>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</si>
  <si>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</si>
  <si>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</si>
  <si>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</si>
  <si>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</si>
  <si>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</si>
  <si>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</si>
  <si>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</si>
  <si>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</si>
  <si>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</si>
  <si>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</si>
  <si>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</si>
  <si>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</si>
  <si>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</si>
  <si>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</si>
  <si>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</si>
  <si>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</si>
  <si>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</si>
  <si>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</si>
  <si>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</si>
  <si>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</si>
  <si>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</si>
  <si>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</si>
  <si>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</si>
  <si>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</si>
  <si>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</si>
  <si>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</si>
  <si>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</si>
  <si>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</si>
  <si>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</si>
  <si>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</si>
  <si>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</si>
  <si>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</si>
  <si>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</si>
  <si>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</si>
  <si>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</si>
  <si>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</si>
  <si>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</si>
  <si>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</si>
  <si>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</si>
  <si>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</si>
  <si>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</si>
  <si>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</si>
  <si>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</si>
  <si>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</si>
  <si>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</si>
  <si>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</si>
  <si>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</si>
  <si>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</si>
  <si>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</si>
  <si>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</si>
  <si>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</si>
  <si>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</si>
  <si>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</si>
  <si>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</si>
  <si>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</si>
  <si>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</si>
  <si>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</si>
  <si>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</si>
  <si>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</si>
  <si>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</si>
  <si>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</si>
  <si>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</si>
  <si>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</si>
  <si>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</si>
  <si>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</si>
  <si>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</si>
  <si>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</si>
  <si>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</si>
  <si>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</si>
  <si>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</si>
  <si>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</si>
  <si>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</si>
  <si>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</si>
  <si>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</si>
  <si>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</si>
  <si>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</si>
  <si>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</si>
  <si>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</si>
  <si>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</si>
  <si>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</si>
  <si>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</si>
  <si>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</si>
  <si>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</si>
  <si>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</si>
  <si>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</si>
  <si>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</si>
  <si>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</si>
  <si>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</si>
  <si>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</si>
  <si>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</si>
  <si>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</si>
  <si>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</si>
  <si>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</si>
  <si>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</si>
  <si>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</si>
  <si>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</si>
  <si>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</si>
  <si>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</si>
  <si>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</si>
  <si>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</si>
  <si>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</si>
  <si>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</si>
  <si>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</si>
  <si>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</si>
  <si>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</si>
  <si>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</si>
  <si>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</si>
  <si>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</si>
  <si>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</si>
  <si>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</si>
  <si>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</si>
  <si>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</si>
  <si>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</si>
  <si>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</si>
  <si>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</si>
  <si>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</si>
  <si>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</si>
  <si>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</si>
  <si>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</si>
  <si>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</si>
  <si>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</si>
  <si>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</si>
  <si>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</si>
  <si>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</si>
  <si>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</si>
  <si>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</si>
  <si>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</si>
  <si>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</si>
  <si>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</si>
  <si>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</si>
  <si>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</si>
  <si>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</si>
  <si>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</si>
  <si>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</si>
  <si>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</si>
  <si>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</si>
  <si>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</si>
  <si>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</si>
  <si>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</si>
  <si>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</si>
  <si>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</si>
  <si>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</si>
  <si>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</si>
  <si>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</si>
  <si>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</si>
  <si>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</si>
  <si>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</si>
  <si>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</si>
  <si>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</si>
  <si>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</si>
  <si>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</si>
  <si>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</si>
  <si>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</si>
  <si>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</si>
  <si>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</si>
  <si>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</si>
  <si>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</si>
  <si>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</si>
  <si>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</si>
  <si>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</si>
  <si>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</si>
  <si>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</si>
  <si>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</si>
  <si>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</si>
  <si>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</si>
  <si>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</si>
  <si>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</si>
  <si>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</si>
  <si>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</si>
  <si>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</si>
  <si>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</si>
  <si>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</si>
  <si>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</si>
  <si>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</si>
  <si>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</si>
  <si>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</si>
  <si>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</si>
  <si>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</si>
  <si>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</si>
  <si>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</si>
  <si>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</si>
  <si>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</si>
  <si>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</si>
  <si>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</si>
  <si>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</si>
  <si>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</si>
  <si>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</si>
  <si>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</si>
  <si>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</si>
  <si>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</si>
  <si>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</si>
  <si>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</si>
  <si>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</si>
  <si>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</si>
  <si>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</si>
  <si>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</si>
  <si>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</si>
  <si>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</si>
  <si>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</si>
  <si>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</si>
  <si>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</si>
  <si>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</si>
  <si>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</si>
  <si>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</si>
  <si>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</si>
  <si>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</si>
  <si>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</si>
  <si>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</si>
  <si>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</si>
  <si>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</si>
  <si>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</si>
  <si>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</si>
  <si>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</si>
  <si>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</si>
  <si>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</si>
  <si>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</si>
  <si>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</si>
  <si>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</si>
  <si>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</si>
  <si>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</si>
  <si>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</si>
  <si>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</si>
  <si>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</si>
  <si>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</si>
  <si>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</si>
  <si>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</si>
  <si>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</si>
  <si>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</si>
  <si>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</si>
  <si>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</si>
  <si>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</si>
  <si>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</si>
  <si>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</si>
  <si>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</si>
  <si>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</si>
  <si>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</si>
  <si>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</si>
  <si>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</si>
  <si>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</si>
  <si>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</si>
  <si>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</si>
  <si>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</si>
  <si>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</si>
  <si>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</si>
  <si>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</si>
  <si>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</si>
  <si>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</si>
  <si>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</si>
  <si>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</si>
  <si>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</si>
  <si>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</si>
  <si>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</si>
  <si>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</si>
  <si>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</si>
  <si>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</si>
  <si>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</si>
  <si>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</si>
  <si>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</si>
  <si>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</si>
  <si>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</si>
  <si>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</si>
  <si>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</si>
  <si>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</si>
  <si>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</si>
  <si>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</si>
  <si>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</si>
  <si>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</si>
  <si>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</si>
  <si>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</si>
  <si>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</si>
  <si>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</si>
  <si>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</si>
  <si>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</si>
  <si>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</si>
  <si>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</si>
  <si>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</si>
  <si>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</si>
  <si>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</si>
  <si>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</si>
  <si>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</si>
  <si>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</si>
  <si>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</si>
  <si>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</si>
  <si>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</si>
  <si>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</si>
  <si>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</si>
  <si>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</si>
  <si>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</si>
  <si>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</si>
  <si>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</si>
  <si>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</si>
  <si>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</si>
  <si>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</si>
  <si>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</si>
  <si>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</si>
  <si>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</si>
  <si>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</si>
  <si>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</si>
  <si>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</si>
  <si>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</si>
  <si>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</si>
  <si>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</si>
  <si>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</si>
  <si>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</si>
  <si>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</si>
  <si>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</si>
  <si>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</si>
  <si>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</si>
  <si>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</si>
  <si>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</si>
  <si>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</si>
  <si>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</si>
  <si>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</si>
  <si>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</si>
  <si>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</si>
  <si>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</si>
  <si>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</si>
  <si>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</si>
  <si>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</si>
  <si>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</si>
  <si>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</si>
  <si>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</si>
  <si>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</si>
  <si>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</si>
  <si>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</si>
  <si>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</si>
  <si>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</si>
  <si>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</si>
  <si>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</si>
  <si>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</si>
  <si>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</si>
  <si>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</si>
  <si>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</si>
  <si>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</si>
  <si>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</si>
  <si>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</si>
  <si>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</si>
  <si>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</si>
  <si>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</si>
  <si>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</si>
  <si>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</si>
  <si>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</si>
  <si>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</si>
  <si>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</si>
  <si>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</si>
  <si>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</si>
  <si>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</si>
  <si>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</si>
  <si>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</si>
  <si>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</si>
  <si>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</si>
  <si>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</si>
  <si>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</si>
  <si>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</si>
  <si>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</si>
  <si>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</si>
  <si>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</si>
  <si>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</si>
  <si>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</si>
  <si>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</si>
  <si>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</si>
  <si>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</si>
  <si>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</si>
  <si>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</si>
  <si>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</si>
  <si>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</si>
  <si>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</si>
  <si>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</si>
  <si>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</si>
  <si>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</si>
  <si>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</si>
  <si>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</si>
  <si>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</si>
  <si>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</si>
  <si>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</si>
  <si>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</si>
  <si>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</si>
  <si>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</si>
  <si>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</si>
  <si>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</si>
  <si>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</si>
  <si>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</si>
  <si>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</si>
  <si>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</si>
  <si>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</si>
  <si>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</si>
  <si>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</si>
  <si>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</si>
  <si>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</si>
  <si>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</si>
  <si>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</si>
  <si>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</si>
  <si>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</si>
  <si>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</si>
  <si>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</si>
  <si>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</si>
  <si>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</si>
  <si>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</si>
  <si>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</si>
  <si>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</si>
  <si>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</si>
  <si>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</si>
  <si>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</si>
  <si>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</si>
  <si>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</si>
  <si>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</si>
  <si>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</si>
  <si>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</si>
  <si>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</si>
  <si>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</si>
  <si>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</si>
  <si>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</si>
  <si>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</si>
  <si>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</si>
  <si>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</si>
  <si>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</si>
  <si>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</si>
  <si>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</si>
  <si>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</si>
  <si>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</si>
  <si>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</si>
  <si>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</si>
  <si>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</si>
  <si>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</si>
  <si>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</si>
  <si>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</si>
  <si>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</si>
  <si>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</si>
  <si>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</si>
  <si>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</si>
  <si>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</si>
  <si>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</si>
  <si>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</si>
  <si>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</si>
  <si>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</si>
  <si>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</si>
  <si>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</si>
  <si>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</si>
  <si>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</si>
  <si>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</si>
  <si>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</si>
  <si>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</si>
  <si>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</si>
  <si>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</si>
  <si>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</si>
  <si>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</si>
  <si>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</si>
  <si>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</si>
  <si>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</si>
  <si>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</si>
  <si>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</si>
  <si>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</si>
  <si>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</si>
  <si>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</si>
  <si>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</si>
  <si>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</si>
  <si>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</si>
  <si>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</si>
  <si>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</si>
  <si>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</si>
  <si>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</si>
  <si>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</si>
  <si>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</si>
  <si>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</si>
  <si>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</si>
  <si>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</si>
  <si>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</si>
  <si>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</si>
  <si>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</si>
  <si>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</si>
  <si>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</si>
  <si>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</si>
  <si>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</si>
  <si>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</si>
  <si>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</si>
  <si>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</si>
  <si>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</si>
  <si>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</si>
  <si>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</si>
  <si>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</si>
  <si>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</si>
  <si>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</si>
  <si>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</si>
  <si>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</si>
  <si>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</si>
  <si>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</si>
  <si>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</si>
  <si>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</si>
  <si>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</si>
  <si>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</si>
  <si>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</si>
  <si>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</si>
  <si>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</si>
  <si>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</si>
  <si>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</si>
  <si>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</si>
  <si>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</si>
  <si>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</si>
  <si>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</si>
  <si>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</si>
  <si>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</si>
  <si>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</si>
  <si>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</si>
  <si>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</si>
  <si>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</si>
  <si>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</si>
  <si>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</si>
  <si>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</si>
  <si>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</si>
  <si>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</si>
  <si>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</si>
  <si>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</si>
  <si>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</si>
  <si>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</si>
  <si>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</si>
  <si>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</si>
  <si>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</si>
  <si>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</si>
  <si>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</si>
  <si>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</si>
  <si>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</si>
  <si>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</si>
  <si>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</si>
  <si>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</si>
  <si>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</si>
  <si>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</si>
  <si>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</si>
  <si>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</si>
  <si>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</si>
  <si>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</si>
  <si>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</si>
  <si>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</si>
  <si>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</si>
  <si>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</si>
  <si>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</si>
  <si>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</si>
  <si>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</si>
  <si>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</si>
  <si>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</si>
  <si>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</si>
  <si>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</si>
  <si>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</si>
  <si>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</si>
  <si>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</si>
  <si>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</si>
  <si>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</si>
  <si>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</si>
  <si>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</si>
  <si>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</si>
  <si>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</si>
  <si>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</si>
  <si>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</si>
  <si>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</si>
  <si>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</si>
  <si>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</si>
  <si>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</si>
  <si>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</si>
  <si>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</si>
  <si>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</si>
  <si>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</si>
  <si>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</si>
  <si>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</si>
  <si>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</si>
  <si>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</si>
  <si>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</si>
  <si>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</si>
  <si>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</si>
  <si>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</si>
  <si>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</si>
  <si>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</si>
  <si>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</si>
  <si>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</si>
  <si>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</si>
  <si>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</si>
  <si>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</si>
  <si>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</si>
  <si>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</si>
  <si>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</si>
  <si>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</si>
  <si>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</si>
  <si>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</si>
  <si>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</si>
  <si>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</si>
  <si>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</si>
  <si>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</si>
  <si>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</si>
  <si>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</si>
  <si>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</si>
  <si>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</si>
  <si>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</si>
  <si>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</si>
  <si>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</si>
  <si>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</si>
  <si>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</si>
  <si>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</si>
  <si>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</si>
  <si>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</si>
  <si>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</si>
  <si>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</si>
  <si>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</si>
  <si>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</si>
  <si>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</si>
  <si>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</si>
  <si>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</si>
  <si>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</si>
  <si>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</si>
  <si>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</si>
  <si>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</si>
  <si>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</si>
  <si>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</si>
  <si>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</si>
  <si>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</si>
  <si>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</si>
  <si>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</si>
  <si>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</si>
  <si>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</si>
  <si>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</si>
  <si>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</si>
  <si>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</si>
  <si>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</si>
  <si>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</si>
  <si>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</si>
  <si>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</si>
  <si>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</si>
  <si>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</si>
  <si>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</si>
  <si>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</si>
  <si>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</si>
  <si>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</si>
  <si>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</si>
  <si>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</si>
  <si>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</si>
  <si>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</si>
  <si>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</si>
  <si>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</si>
  <si>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</si>
  <si>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</si>
  <si>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</si>
  <si>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</si>
  <si>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</si>
  <si>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</si>
  <si>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</si>
  <si>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</si>
  <si>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</si>
  <si>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</si>
  <si>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</si>
  <si>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</si>
  <si>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</si>
  <si>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</si>
  <si>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</si>
  <si>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</si>
  <si>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</si>
  <si>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</si>
  <si>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</si>
  <si>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</si>
  <si>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</si>
  <si>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</si>
  <si>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</si>
  <si>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</si>
  <si>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</si>
  <si>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</si>
  <si>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</si>
  <si>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</si>
  <si>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</si>
  <si>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</si>
  <si>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</si>
  <si>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</si>
  <si>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</si>
  <si>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</si>
  <si>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</si>
  <si>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</si>
  <si>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</si>
  <si>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</si>
  <si>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</si>
  <si>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</si>
  <si>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</si>
  <si>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</si>
  <si>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</si>
  <si>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</si>
  <si>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</si>
  <si>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</si>
  <si>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</si>
  <si>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</si>
  <si>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</si>
  <si>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</si>
  <si>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</si>
  <si>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</si>
  <si>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</si>
  <si>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</si>
  <si>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</si>
  <si>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</si>
  <si>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</si>
  <si>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</si>
  <si>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</si>
  <si>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</si>
  <si>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</si>
  <si>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</si>
  <si>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</si>
  <si>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</si>
  <si>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</si>
  <si>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</si>
  <si>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</si>
  <si>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</si>
  <si>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</si>
  <si>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</si>
  <si>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</si>
  <si>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</si>
  <si>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</si>
  <si>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</si>
  <si>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</si>
  <si>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</si>
  <si>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</si>
  <si>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</si>
  <si>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</si>
  <si>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</si>
  <si>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</si>
  <si>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</si>
  <si>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</si>
  <si>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</si>
  <si>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</si>
  <si>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</si>
  <si>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</si>
  <si>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</si>
  <si>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</si>
  <si>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</si>
  <si>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</si>
  <si>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</si>
  <si>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</si>
  <si>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</si>
  <si>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</si>
  <si>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</si>
  <si>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</si>
  <si>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</si>
  <si>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</si>
  <si>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</si>
  <si>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</si>
  <si>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</si>
  <si>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</si>
  <si>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</si>
  <si>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</si>
  <si>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</si>
  <si>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</si>
  <si>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</si>
  <si>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</si>
  <si>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</si>
  <si>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</si>
  <si>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</si>
  <si>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</si>
  <si>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</si>
  <si>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</si>
  <si>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</si>
  <si>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</si>
  <si>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</si>
  <si>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</si>
  <si>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</si>
  <si>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</si>
  <si>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</si>
  <si>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</si>
  <si>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</si>
  <si>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</si>
  <si>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</si>
  <si>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</si>
  <si>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</si>
  <si>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</si>
  <si>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</si>
  <si>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</si>
  <si>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</si>
  <si>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</si>
  <si>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</si>
  <si>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</si>
  <si>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</si>
  <si>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</si>
  <si>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</si>
  <si>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</si>
  <si>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</si>
  <si>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</si>
  <si>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</si>
  <si>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</si>
  <si>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</si>
  <si>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</si>
  <si>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</si>
  <si>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</si>
  <si>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</si>
  <si>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</si>
  <si>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</si>
  <si>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</si>
  <si>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</si>
  <si>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</si>
  <si>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</si>
  <si>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</si>
  <si>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</si>
  <si>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</si>
  <si>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</si>
  <si>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</si>
  <si>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</si>
  <si>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</si>
  <si>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</si>
  <si>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</si>
  <si>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</si>
  <si>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</si>
  <si>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</si>
  <si>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</si>
  <si>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</si>
  <si>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</si>
  <si>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</si>
  <si>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</si>
  <si>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</si>
  <si>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</si>
  <si>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</si>
  <si>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</si>
  <si>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</si>
  <si>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</si>
  <si>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</si>
  <si>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</si>
  <si>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</si>
  <si>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</si>
  <si>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</si>
  <si>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</si>
  <si>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</si>
  <si>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</si>
  <si>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</si>
  <si>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</si>
  <si>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</si>
  <si>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</si>
  <si>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</si>
  <si>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</si>
  <si>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</si>
  <si>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</si>
  <si>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</si>
  <si>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</si>
  <si>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</si>
  <si>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</si>
  <si>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</si>
  <si>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</si>
  <si>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</si>
  <si>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</si>
  <si>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</si>
  <si>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</si>
  <si>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</si>
  <si>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</si>
  <si>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</si>
  <si>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</si>
  <si>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</si>
  <si>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</si>
  <si>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</si>
  <si>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</si>
  <si>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</si>
  <si>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</si>
  <si>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</si>
  <si>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</si>
  <si>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</si>
  <si>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</si>
  <si>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</si>
  <si>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</si>
  <si>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</si>
  <si>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</si>
  <si>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</si>
  <si>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</si>
  <si>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</si>
  <si>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</si>
  <si>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</si>
  <si>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</si>
  <si>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</si>
  <si>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</si>
  <si>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</si>
  <si>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</si>
  <si>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</si>
  <si>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</si>
  <si>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</si>
  <si>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</si>
  <si>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</si>
  <si>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</si>
  <si>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</si>
  <si>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</si>
  <si>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</si>
  <si>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</si>
  <si>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</si>
  <si>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</si>
  <si>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</si>
  <si>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</si>
  <si>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</si>
  <si>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</si>
  <si>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</si>
  <si>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</si>
  <si>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</si>
  <si>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</si>
  <si>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</si>
  <si>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</si>
  <si>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</si>
  <si>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</si>
  <si>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</si>
  <si>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</si>
  <si>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</si>
  <si>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</si>
  <si>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</si>
  <si>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</si>
  <si>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</si>
  <si>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</si>
  <si>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</si>
  <si>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</si>
  <si>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</si>
  <si>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</si>
  <si>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</si>
  <si>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</si>
  <si>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</si>
  <si>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</si>
  <si>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</si>
  <si>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</si>
  <si>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</si>
  <si>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</si>
  <si>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</si>
  <si>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</si>
  <si>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</si>
  <si>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</si>
  <si>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</si>
  <si>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</si>
  <si>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</si>
  <si>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</si>
  <si>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</si>
  <si>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</si>
  <si>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</si>
  <si>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</si>
  <si>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</si>
  <si>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</si>
  <si>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</si>
  <si>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</si>
  <si>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</si>
  <si>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</si>
  <si>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</si>
  <si>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</si>
  <si>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</si>
  <si>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</si>
  <si>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</si>
  <si>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</si>
  <si>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</si>
  <si>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</si>
  <si>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</si>
  <si>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</si>
  <si>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</si>
  <si>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</si>
  <si>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</si>
  <si>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</si>
  <si>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</si>
  <si>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</si>
  <si>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</si>
  <si>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</si>
  <si>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</si>
  <si>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</si>
  <si>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</si>
  <si>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</si>
  <si>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</si>
  <si>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</si>
  <si>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</si>
  <si>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</si>
  <si>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</si>
  <si>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</si>
  <si>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</si>
  <si>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</si>
  <si>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</si>
  <si>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</si>
  <si>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</si>
  <si>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</si>
  <si>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</si>
  <si>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</si>
  <si>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</si>
  <si>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</si>
  <si>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</si>
  <si>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</si>
  <si>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</si>
  <si>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</si>
  <si>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</si>
  <si>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</si>
  <si>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</si>
  <si>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</si>
  <si>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</si>
  <si>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</si>
  <si>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</si>
  <si>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</si>
  <si>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</si>
  <si>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</si>
  <si>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</si>
  <si>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</si>
  <si>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</si>
  <si>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</si>
  <si>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</si>
  <si>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</si>
  <si>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</si>
  <si>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</si>
  <si>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</si>
  <si>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</si>
  <si>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</si>
  <si>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</si>
  <si>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</si>
  <si>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</si>
  <si>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</si>
  <si>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</si>
  <si>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</si>
  <si>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</si>
  <si>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</si>
  <si>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</si>
  <si>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</si>
  <si>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</si>
  <si>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</si>
  <si>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</si>
  <si>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</si>
  <si>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</si>
  <si>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</si>
  <si>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</si>
  <si>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</si>
  <si>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</si>
  <si>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</si>
  <si>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</si>
  <si>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</si>
  <si>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</si>
  <si>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</si>
  <si>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</si>
  <si>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</si>
  <si>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</si>
  <si>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</si>
  <si>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</si>
  <si>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</si>
  <si>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</si>
  <si>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</si>
  <si>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</si>
  <si>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</si>
  <si>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</si>
  <si>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</si>
  <si>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</si>
  <si>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</si>
  <si>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</si>
  <si>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</si>
  <si>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</si>
  <si>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</si>
  <si>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</si>
  <si>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</si>
  <si>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</si>
  <si>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</si>
  <si>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</si>
  <si>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</si>
  <si>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</si>
  <si>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</si>
  <si>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</si>
  <si>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</si>
  <si>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</si>
  <si>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</si>
  <si>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</si>
  <si>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</si>
  <si>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</si>
  <si>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</si>
  <si>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</si>
  <si>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</si>
  <si>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</si>
  <si>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</si>
  <si>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</si>
  <si>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</si>
  <si>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</si>
  <si>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</si>
  <si>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</si>
  <si>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</si>
  <si>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</si>
  <si>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</si>
  <si>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</si>
  <si>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</si>
  <si>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</si>
  <si>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</si>
  <si>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</si>
  <si>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</si>
  <si>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</si>
  <si>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</si>
  <si>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</si>
  <si>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</si>
  <si>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</si>
  <si>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</si>
  <si>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</si>
  <si>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</si>
  <si>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</si>
  <si>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</si>
  <si>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</si>
  <si>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</si>
  <si>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</si>
  <si>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</si>
  <si>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</si>
  <si>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</si>
  <si>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</si>
  <si>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</si>
  <si>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</si>
  <si>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</si>
  <si>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</si>
  <si>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</si>
  <si>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</si>
  <si>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</si>
  <si>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</si>
  <si>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</si>
  <si>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</si>
  <si>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</si>
  <si>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</si>
  <si>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</si>
  <si>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</si>
  <si>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</si>
  <si>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</si>
  <si>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</si>
  <si>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</si>
  <si>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</si>
  <si>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</si>
  <si>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</si>
  <si>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</si>
  <si>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</si>
  <si>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</si>
  <si>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</si>
  <si>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</si>
  <si>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</si>
  <si>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</si>
  <si>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</si>
  <si>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</si>
  <si>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</si>
  <si>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</si>
  <si>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</si>
  <si>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</si>
  <si>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</si>
  <si>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</si>
  <si>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</si>
  <si>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</si>
  <si>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</si>
  <si>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</si>
  <si>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</si>
  <si>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</si>
  <si>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</si>
  <si>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</si>
  <si>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</si>
  <si>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</si>
  <si>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</si>
  <si>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</si>
  <si>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</si>
  <si>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</si>
  <si>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</si>
  <si>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</si>
  <si>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</si>
  <si>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</si>
  <si>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</si>
  <si>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</si>
  <si>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</si>
  <si>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</si>
  <si>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</si>
  <si>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</si>
  <si>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</si>
  <si>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</si>
  <si>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</si>
  <si>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</si>
  <si>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</si>
  <si>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</si>
  <si>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</si>
  <si>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</si>
  <si>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</si>
  <si>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</si>
  <si>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</si>
  <si>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</si>
  <si>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</si>
  <si>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</si>
  <si>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</si>
  <si>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</si>
  <si>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</si>
  <si>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</si>
  <si>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</si>
  <si>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</si>
  <si>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</si>
  <si>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</si>
  <si>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</si>
  <si>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</si>
  <si>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</si>
  <si>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</si>
  <si>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</si>
  <si>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</si>
  <si>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</si>
  <si>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</si>
  <si>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</si>
  <si>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</si>
  <si>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</si>
  <si>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</si>
  <si>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</si>
  <si>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</si>
  <si>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</si>
  <si>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</si>
  <si>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</si>
  <si>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</si>
  <si>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</si>
  <si>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</si>
  <si>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</si>
  <si>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</si>
  <si>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</si>
  <si>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</si>
  <si>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</si>
  <si>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</si>
  <si>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</si>
  <si>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</si>
  <si>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</si>
  <si>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</si>
  <si>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</si>
  <si>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</si>
  <si>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</si>
  <si>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</si>
  <si>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</si>
  <si>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</si>
  <si>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</si>
  <si>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</si>
  <si>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</si>
  <si>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</si>
  <si>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</si>
  <si>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</si>
  <si>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</si>
  <si>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</si>
  <si>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</si>
  <si>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</si>
  <si>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</si>
  <si>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</si>
  <si>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</si>
  <si>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</si>
  <si>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</si>
  <si>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</si>
  <si>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</si>
  <si>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</si>
  <si>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</si>
  <si>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</si>
  <si>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</si>
  <si>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</si>
  <si>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</si>
  <si>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</si>
  <si>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</si>
  <si>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</si>
  <si>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</si>
  <si>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</si>
  <si>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</si>
  <si>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</si>
  <si>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</si>
  <si>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</si>
  <si>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</si>
  <si>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</si>
  <si>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</si>
  <si>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</si>
  <si>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</si>
  <si>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</si>
  <si>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</si>
  <si>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</si>
  <si>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</si>
  <si>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</si>
  <si>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</si>
  <si>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</si>
  <si>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</si>
  <si>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</si>
  <si>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</si>
  <si>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</si>
  <si>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</si>
  <si>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</si>
  <si>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</si>
  <si>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</si>
  <si>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</si>
  <si>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</si>
  <si>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</si>
  <si>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</si>
  <si>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</si>
  <si>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</si>
  <si>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</si>
  <si>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</si>
  <si>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</si>
  <si>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</si>
  <si>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</si>
  <si>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</si>
  <si>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</si>
  <si>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</si>
  <si>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</si>
  <si>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</si>
  <si>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</si>
  <si>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</si>
  <si>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</si>
  <si>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</si>
  <si>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</si>
  <si>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</si>
  <si>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</si>
  <si>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</si>
  <si>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</si>
  <si>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</si>
  <si>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</si>
  <si>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</si>
  <si>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</si>
  <si>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</si>
  <si>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</si>
  <si>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</si>
  <si>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</si>
  <si>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</si>
  <si>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</si>
  <si>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</si>
  <si>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</si>
  <si>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</si>
  <si>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</si>
  <si>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</si>
  <si>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</si>
  <si>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</si>
  <si>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</si>
  <si>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</si>
  <si>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</si>
  <si>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</si>
  <si>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</si>
  <si>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</si>
  <si>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</si>
  <si>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</si>
  <si>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</si>
  <si>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</si>
  <si>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</si>
  <si>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</si>
  <si>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</si>
  <si>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</si>
  <si>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</si>
  <si>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</si>
  <si>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</si>
  <si>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</si>
  <si>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</si>
  <si>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</si>
  <si>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</si>
  <si>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</si>
  <si>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</si>
  <si>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</si>
  <si>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</si>
  <si>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</si>
  <si>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</si>
  <si>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</si>
  <si>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</si>
  <si>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</si>
  <si>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</si>
  <si>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</si>
  <si>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</si>
  <si>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</si>
  <si>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</si>
  <si>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</si>
  <si>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</si>
  <si>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</si>
  <si>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</si>
  <si>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</si>
  <si>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</si>
  <si>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</si>
  <si>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</si>
  <si>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</si>
  <si>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</si>
  <si>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</si>
  <si>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</si>
  <si>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</si>
  <si>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</si>
  <si>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</si>
  <si>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</si>
  <si>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</si>
  <si>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</si>
  <si>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</si>
  <si>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</si>
  <si>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</si>
  <si>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</si>
  <si>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</si>
  <si>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</si>
  <si>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</si>
  <si>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</si>
  <si>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</si>
  <si>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</si>
  <si>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</si>
  <si>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</si>
  <si>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</si>
  <si>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</si>
  <si>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</si>
  <si>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</si>
  <si>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</si>
  <si>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</si>
  <si>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</si>
  <si>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</si>
  <si>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</si>
  <si>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</si>
  <si>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</si>
  <si>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</si>
  <si>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</si>
  <si>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</si>
  <si>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</si>
  <si>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</si>
  <si>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</si>
  <si>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</si>
  <si>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</si>
  <si>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</si>
  <si>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</si>
  <si>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</si>
  <si>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</si>
  <si>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</si>
  <si>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</si>
  <si>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</si>
  <si>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</si>
  <si>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</si>
  <si>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</si>
  <si>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</si>
  <si>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</si>
  <si>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</si>
  <si>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</si>
  <si>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</si>
  <si>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</si>
  <si>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</si>
  <si>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</si>
  <si>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</si>
  <si>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</si>
  <si>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</si>
  <si>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</si>
  <si>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</si>
  <si>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</si>
  <si>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</si>
  <si>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</si>
  <si>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</si>
  <si>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</si>
  <si>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</si>
  <si>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</si>
  <si>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</si>
  <si>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</si>
  <si>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</si>
  <si>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</si>
  <si>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</si>
  <si>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</si>
  <si>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</si>
  <si>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</si>
  <si>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</si>
  <si>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</si>
  <si>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</si>
  <si>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</si>
  <si>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</si>
  <si>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</si>
  <si>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</si>
  <si>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</si>
  <si>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</si>
  <si>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</si>
  <si>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</si>
  <si>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</si>
  <si>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</si>
  <si>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</si>
  <si>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</si>
  <si>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</si>
  <si>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</si>
  <si>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</si>
  <si>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</si>
  <si>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</si>
  <si>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</si>
  <si>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</si>
  <si>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</si>
  <si>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</si>
  <si>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</si>
  <si>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</si>
  <si>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</si>
  <si>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</si>
  <si>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</si>
  <si>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</si>
  <si>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</si>
  <si>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</si>
  <si>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</si>
  <si>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</si>
  <si>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</si>
  <si>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</si>
  <si>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</si>
  <si>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</si>
  <si>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</si>
  <si>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</si>
  <si>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</si>
  <si>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</si>
  <si>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</si>
  <si>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</si>
  <si>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</si>
  <si>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</si>
  <si>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</si>
  <si>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</si>
  <si>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</si>
  <si>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</si>
  <si>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</si>
  <si>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</si>
  <si>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</si>
  <si>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</si>
  <si>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</si>
  <si>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</si>
  <si>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</si>
  <si>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</si>
  <si>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</si>
  <si>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</si>
  <si>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</si>
  <si>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</si>
  <si>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</si>
  <si>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</si>
  <si>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</si>
  <si>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</si>
  <si>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</si>
  <si>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</si>
  <si>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</si>
  <si>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</si>
  <si>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</si>
  <si>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</si>
  <si>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</si>
  <si>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</si>
  <si>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</si>
  <si>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</si>
  <si>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</si>
  <si>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</si>
  <si>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</si>
  <si>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</si>
  <si>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</si>
  <si>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</si>
  <si>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</si>
  <si>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</si>
  <si>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</si>
  <si>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</si>
  <si>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</si>
  <si>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</si>
  <si>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</si>
  <si>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</si>
  <si>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</si>
  <si>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</si>
  <si>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</si>
  <si>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</si>
  <si>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</si>
  <si>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</si>
  <si>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</si>
  <si>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</si>
  <si>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</si>
  <si>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</si>
  <si>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</si>
  <si>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</si>
  <si>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</si>
  <si>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</si>
  <si>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</si>
  <si>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</si>
  <si>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</si>
  <si>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</si>
  <si>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</si>
  <si>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</si>
  <si>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</si>
  <si>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</si>
  <si>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</si>
  <si>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</si>
  <si>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</si>
  <si>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</si>
  <si>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</si>
  <si>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</si>
  <si>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</si>
  <si>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</si>
  <si>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</si>
  <si>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</si>
  <si>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</si>
  <si>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</si>
  <si>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</si>
  <si>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</si>
  <si>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</si>
  <si>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</si>
  <si>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</si>
  <si>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</si>
  <si>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</si>
  <si>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</si>
  <si>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</si>
  <si>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</si>
  <si>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</si>
  <si>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</si>
  <si>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</si>
  <si>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</si>
  <si>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</si>
  <si>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</si>
  <si>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</si>
  <si>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</si>
  <si>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</si>
  <si>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</si>
  <si>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</si>
  <si>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</si>
  <si>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</si>
  <si>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</si>
  <si>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</si>
  <si>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</si>
  <si>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</si>
  <si>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</si>
  <si>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</si>
  <si>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</si>
  <si>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</si>
  <si>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</si>
  <si>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</si>
  <si>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</si>
  <si>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</si>
  <si>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</si>
  <si>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</si>
  <si>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</si>
  <si>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</si>
  <si>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</si>
  <si>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</si>
  <si>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</si>
  <si>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</si>
  <si>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</si>
  <si>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</si>
  <si>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</si>
  <si>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</si>
  <si>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</si>
  <si>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</si>
  <si>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</si>
  <si>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</si>
  <si>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</si>
  <si>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</si>
  <si>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</si>
  <si>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</si>
  <si>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</si>
  <si>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</si>
  <si>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</si>
  <si>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</si>
  <si>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</si>
  <si>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</si>
  <si>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</si>
  <si>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</si>
  <si>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</si>
  <si>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</si>
  <si>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</si>
  <si>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</si>
  <si>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</si>
  <si>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</si>
  <si>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</si>
  <si>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</si>
  <si>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</si>
  <si>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</si>
  <si>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</si>
  <si>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</si>
  <si>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</si>
  <si>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</si>
  <si>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</si>
  <si>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</si>
  <si>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</si>
  <si>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</si>
  <si>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</si>
  <si>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</si>
  <si>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</si>
  <si>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</si>
  <si>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</si>
  <si>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</si>
  <si>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</si>
  <si>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</si>
  <si>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</si>
  <si>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</si>
  <si>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</si>
  <si>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</si>
  <si>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</si>
  <si>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</si>
  <si>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</si>
  <si>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</si>
  <si>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</si>
  <si>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</si>
  <si>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</si>
  <si>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</si>
  <si>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</si>
  <si>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</si>
  <si>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</si>
  <si>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</si>
  <si>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</si>
  <si>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</si>
  <si>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</si>
  <si>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</si>
  <si>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</si>
  <si>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</si>
  <si>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</si>
  <si>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</si>
  <si>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</si>
  <si>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</si>
  <si>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</si>
  <si>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</si>
  <si>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</si>
  <si>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</si>
  <si>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</si>
  <si>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</si>
  <si>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</si>
  <si>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</si>
  <si>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</si>
  <si>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</si>
  <si>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</si>
  <si>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</si>
  <si>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</si>
  <si>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</si>
  <si>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</si>
  <si>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</si>
  <si>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</si>
  <si>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</si>
  <si>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</si>
  <si>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</si>
  <si>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</si>
  <si>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</si>
  <si>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</si>
  <si>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</si>
  <si>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</si>
  <si>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</si>
  <si>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</si>
  <si>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</si>
  <si>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</si>
  <si>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</si>
  <si>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</si>
  <si>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</si>
  <si>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</si>
  <si>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</si>
  <si>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</si>
  <si>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</si>
  <si>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</si>
  <si>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</si>
  <si>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</si>
  <si>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</si>
  <si>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</si>
  <si>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</si>
  <si>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</si>
  <si>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</si>
  <si>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</si>
  <si>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</si>
  <si>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</si>
  <si>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</si>
  <si>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</si>
  <si>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</si>
  <si>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</si>
  <si>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</si>
  <si>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</si>
  <si>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</si>
  <si>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</si>
  <si>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</si>
  <si>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</si>
  <si>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</si>
  <si>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</si>
  <si>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</si>
  <si>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</si>
  <si>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</si>
  <si>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</si>
  <si>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</si>
  <si>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</si>
  <si>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</si>
  <si>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</si>
  <si>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</si>
  <si>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</si>
  <si>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</si>
  <si>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</si>
  <si>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</si>
  <si>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</si>
  <si>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</si>
  <si>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</si>
  <si>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</si>
  <si>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</si>
  <si>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</si>
  <si>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</si>
  <si>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</si>
  <si>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</si>
  <si>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</si>
  <si>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</si>
  <si>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</si>
  <si>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</si>
  <si>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</si>
  <si>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</si>
  <si>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</si>
  <si>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</si>
  <si>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</si>
  <si>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</si>
  <si>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</si>
  <si>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</si>
  <si>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</si>
  <si>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</si>
  <si>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</si>
  <si>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</si>
  <si>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</si>
  <si>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</si>
  <si>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</si>
  <si>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</si>
  <si>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</si>
  <si>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</si>
  <si>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</si>
  <si>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</si>
  <si>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</si>
  <si>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</si>
  <si>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</si>
  <si>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</si>
  <si>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</si>
  <si>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</si>
  <si>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</si>
  <si>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</si>
  <si>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</si>
  <si>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</si>
  <si>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</si>
  <si>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</si>
  <si>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</si>
  <si>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</si>
  <si>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</si>
  <si>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</si>
  <si>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</si>
  <si>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</si>
  <si>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</si>
  <si>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</si>
  <si>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</si>
  <si>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</si>
  <si>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</si>
  <si>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</si>
  <si>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</si>
  <si>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</si>
  <si>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</si>
  <si>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</si>
  <si>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</si>
  <si>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</si>
  <si>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</si>
  <si>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</si>
  <si>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</si>
  <si>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</si>
  <si>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</si>
  <si>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</si>
  <si>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</si>
  <si>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</si>
  <si>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</si>
  <si>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</si>
  <si>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</si>
  <si>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</si>
  <si>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</si>
  <si>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</si>
  <si>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</si>
  <si>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</si>
  <si>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</si>
  <si>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</si>
  <si>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</si>
  <si>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</si>
  <si>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</si>
  <si>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</si>
  <si>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</si>
  <si>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</si>
  <si>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</si>
  <si>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</si>
  <si>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</si>
  <si>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</si>
  <si>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</si>
  <si>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</si>
  <si>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</si>
  <si>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</si>
  <si>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</si>
  <si>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</si>
  <si>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</si>
  <si>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</si>
  <si>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</si>
  <si>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</si>
  <si>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</si>
  <si>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</si>
  <si>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</si>
  <si>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</si>
  <si>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</si>
  <si>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</si>
  <si>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</si>
  <si>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</si>
  <si>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</si>
  <si>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</si>
  <si>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</si>
  <si>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</si>
  <si>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</si>
  <si>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</si>
  <si>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</si>
  <si>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</si>
  <si>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</si>
  <si>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</si>
  <si>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</si>
  <si>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</si>
  <si>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</si>
  <si>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</si>
  <si>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</si>
  <si>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</si>
  <si>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</si>
  <si>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</si>
  <si>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</si>
  <si>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</si>
  <si>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</si>
  <si>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</si>
  <si>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</si>
  <si>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</si>
  <si>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</si>
  <si>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</si>
  <si>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</si>
  <si>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</si>
  <si>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</si>
  <si>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</si>
  <si>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</si>
  <si>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</si>
  <si>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</si>
  <si>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</si>
  <si>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</si>
  <si>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</si>
  <si>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</si>
  <si>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</si>
  <si>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</si>
  <si>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</si>
  <si>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</si>
  <si>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</si>
  <si>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</si>
  <si>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</si>
  <si>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</si>
  <si>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</si>
  <si>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</si>
  <si>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</si>
  <si>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</si>
  <si>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</si>
  <si>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</si>
  <si>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</si>
  <si>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</si>
  <si>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</si>
  <si>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</si>
  <si>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</si>
  <si>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</si>
  <si>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</si>
  <si>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</si>
  <si>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</si>
  <si>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</si>
  <si>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</si>
  <si>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</si>
  <si>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</si>
  <si>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</si>
  <si>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</si>
  <si>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</si>
  <si>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</si>
  <si>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</si>
  <si>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</si>
  <si>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</si>
  <si>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</si>
  <si>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</si>
  <si>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</si>
  <si>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</si>
  <si>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</si>
  <si>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</si>
  <si>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</si>
  <si>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</si>
  <si>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</si>
  <si>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</si>
  <si>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</si>
  <si>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</si>
  <si>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</si>
  <si>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</si>
  <si>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</si>
  <si>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</si>
  <si>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</si>
  <si>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</si>
  <si>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</si>
  <si>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</si>
  <si>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</si>
  <si>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</si>
  <si>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</si>
  <si>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</si>
  <si>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</si>
  <si>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</si>
  <si>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</si>
  <si>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</si>
  <si>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</si>
  <si>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</si>
  <si>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</si>
  <si>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</si>
  <si>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</si>
  <si>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</si>
  <si>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</si>
  <si>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</si>
  <si>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</si>
  <si>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</si>
  <si>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</si>
  <si>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</si>
  <si>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</si>
  <si>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</si>
  <si>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</si>
  <si>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</si>
  <si>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</si>
  <si>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</si>
  <si>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</si>
  <si>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</si>
  <si>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</si>
  <si>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</si>
  <si>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</si>
  <si>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</si>
  <si>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</si>
  <si>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</si>
  <si>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</si>
  <si>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</si>
  <si>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</si>
  <si>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</si>
  <si>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</si>
  <si>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</si>
  <si>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</si>
  <si>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</si>
  <si>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</si>
  <si>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</si>
  <si>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</si>
  <si>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</si>
  <si>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</si>
  <si>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</si>
  <si>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</si>
  <si>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</si>
  <si>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</si>
  <si>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</si>
  <si>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</si>
  <si>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</si>
  <si>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</si>
  <si>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</si>
  <si>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</si>
  <si>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</si>
  <si>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</si>
  <si>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</si>
  <si>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</si>
  <si>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</si>
  <si>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</si>
  <si>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</si>
  <si>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</si>
  <si>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</si>
  <si>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</si>
  <si>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</si>
  <si>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</si>
  <si>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</si>
  <si>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</si>
  <si>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</si>
  <si>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</si>
  <si>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</si>
  <si>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</si>
  <si>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</si>
  <si>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</si>
  <si>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</si>
  <si>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</si>
  <si>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</si>
  <si>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</si>
  <si>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</si>
  <si>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</si>
  <si>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</si>
  <si>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</si>
  <si>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</si>
  <si>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</si>
  <si>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</si>
  <si>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</si>
  <si>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</si>
  <si>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</si>
  <si>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</si>
  <si>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</si>
  <si>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</si>
  <si>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</si>
  <si>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</si>
  <si>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</si>
  <si>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</si>
  <si>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</si>
  <si>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</si>
  <si>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</si>
  <si>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</si>
  <si>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</si>
  <si>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</si>
  <si>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</si>
  <si>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</si>
  <si>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</si>
  <si>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</si>
  <si>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</si>
  <si>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</si>
  <si>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</si>
  <si>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</si>
  <si>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</si>
  <si>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</si>
  <si>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</si>
  <si>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</si>
  <si>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</si>
  <si>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</si>
  <si>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</si>
  <si>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</si>
  <si>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</si>
  <si>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</si>
  <si>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</si>
  <si>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</si>
  <si>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</si>
  <si>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</si>
  <si>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</si>
  <si>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</si>
  <si>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</si>
  <si>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</si>
  <si>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</si>
  <si>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</si>
  <si>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</si>
  <si>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</si>
  <si>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</si>
  <si>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</si>
  <si>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</si>
  <si>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</si>
  <si>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</si>
  <si>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</si>
  <si>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</si>
  <si>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</si>
  <si>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</si>
  <si>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</si>
  <si>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</si>
  <si>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</si>
  <si>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</si>
  <si>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</si>
  <si>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</si>
  <si>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</si>
  <si>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</si>
  <si>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</si>
  <si>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</si>
  <si>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</si>
  <si>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</si>
  <si>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</si>
  <si>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</si>
  <si>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</si>
  <si>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</si>
  <si>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</si>
  <si>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</si>
  <si>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</si>
  <si>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</si>
  <si>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</si>
  <si>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</si>
  <si>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</si>
  <si>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</si>
  <si>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</si>
  <si>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</si>
  <si>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</si>
  <si>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</si>
  <si>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</si>
  <si>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</si>
  <si>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</si>
  <si>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</si>
  <si>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</si>
  <si>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</si>
  <si>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</si>
  <si>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</si>
  <si>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</si>
  <si>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</si>
  <si>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</si>
  <si>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</si>
  <si>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</si>
  <si>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</si>
  <si>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</si>
  <si>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</si>
  <si>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</si>
  <si>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</si>
  <si>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</si>
  <si>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</si>
  <si>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</si>
  <si>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</si>
  <si>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</si>
  <si>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</si>
  <si>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</si>
  <si>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</si>
  <si>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</si>
  <si>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</si>
  <si>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</si>
  <si>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</si>
  <si>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</si>
  <si>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</si>
  <si>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</si>
  <si>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</si>
  <si>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</si>
  <si>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</si>
  <si>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</si>
  <si>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</si>
  <si>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</si>
  <si>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</si>
  <si>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</si>
  <si>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</si>
  <si>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</si>
  <si>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</si>
  <si>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</si>
  <si>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</si>
  <si>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</si>
  <si>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</si>
  <si>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</si>
  <si>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</si>
  <si>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</si>
  <si>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</si>
  <si>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</si>
  <si>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</si>
  <si>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</si>
  <si>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</si>
  <si>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</si>
  <si>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</si>
  <si>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</si>
  <si>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</si>
  <si>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</si>
  <si>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</si>
  <si>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</si>
  <si>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</si>
  <si>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</si>
  <si>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</si>
  <si>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</si>
  <si>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</si>
  <si>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</si>
  <si>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</si>
  <si>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</si>
  <si>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</si>
  <si>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</si>
  <si>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</si>
  <si>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</si>
  <si>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</si>
  <si>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</si>
  <si>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</si>
  <si>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</si>
  <si>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</si>
  <si>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</si>
  <si>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</si>
  <si>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</si>
  <si>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</si>
  <si>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</si>
  <si>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</si>
  <si>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</si>
  <si>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</si>
  <si>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</si>
  <si>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</si>
  <si>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</si>
  <si>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</si>
  <si>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</si>
  <si>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</si>
  <si>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</si>
  <si>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</si>
  <si>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</si>
  <si>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</si>
  <si>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</si>
  <si>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</si>
  <si>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</si>
  <si>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</si>
  <si>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</si>
  <si>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</si>
  <si>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</si>
  <si>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</si>
  <si>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</si>
  <si>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</si>
  <si>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</si>
  <si>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</si>
  <si>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</si>
  <si>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</si>
  <si>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</si>
  <si>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</si>
  <si>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</si>
  <si>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</si>
  <si>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</si>
  <si>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</si>
  <si>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</si>
  <si>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</si>
  <si>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</si>
  <si>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</si>
  <si>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</si>
  <si>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</si>
  <si>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</si>
  <si>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</si>
  <si>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</si>
  <si>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</si>
  <si>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</si>
  <si>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</si>
  <si>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</si>
  <si>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</si>
  <si>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</si>
  <si>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</si>
  <si>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</si>
  <si>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</si>
  <si>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</si>
  <si>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</si>
  <si>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</si>
  <si>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</si>
  <si>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</si>
  <si>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</si>
  <si>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</si>
  <si>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</si>
  <si>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</si>
  <si>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</si>
  <si>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</si>
  <si>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</si>
  <si>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</si>
  <si>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</si>
  <si>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</si>
  <si>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</si>
  <si>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</si>
  <si>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</si>
  <si>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</si>
  <si>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</si>
  <si>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</si>
  <si>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</si>
  <si>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</si>
  <si>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</si>
  <si>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</si>
  <si>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</si>
  <si>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</si>
  <si>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</si>
  <si>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</si>
  <si>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</si>
  <si>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</si>
  <si>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</si>
  <si>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</si>
  <si>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</si>
  <si>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</si>
  <si>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</si>
  <si>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</si>
  <si>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</si>
  <si>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</si>
  <si>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</si>
  <si>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</si>
  <si>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</si>
  <si>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</si>
  <si>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</si>
  <si>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</si>
  <si>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</si>
  <si>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</si>
  <si>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</si>
  <si>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</si>
  <si>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</si>
  <si>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</si>
  <si>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</si>
  <si>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</si>
  <si>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</si>
  <si>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</si>
  <si>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</si>
  <si>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</si>
  <si>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</si>
  <si>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</si>
  <si>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</si>
  <si>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</si>
  <si>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</si>
  <si>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</si>
  <si>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</si>
  <si>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</si>
  <si>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</si>
  <si>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</si>
  <si>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</si>
  <si>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</si>
  <si>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</si>
  <si>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</si>
  <si>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</si>
  <si>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</si>
  <si>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</si>
  <si>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</si>
  <si>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</si>
  <si>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</si>
  <si>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</si>
  <si>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</si>
  <si>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</si>
  <si>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</si>
  <si>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</si>
  <si>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</si>
  <si>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</si>
  <si>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</si>
  <si>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</si>
  <si>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</si>
  <si>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</si>
  <si>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</si>
  <si>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</si>
  <si>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</si>
  <si>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</si>
  <si>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</si>
  <si>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</si>
  <si>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</si>
  <si>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</si>
  <si>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</si>
  <si>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</si>
  <si>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</si>
  <si>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</si>
  <si>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</si>
  <si>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</si>
  <si>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</si>
  <si>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</si>
  <si>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</si>
  <si>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</si>
  <si>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</si>
  <si>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</si>
  <si>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</si>
  <si>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</si>
  <si>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</si>
  <si>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</si>
  <si>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</si>
  <si>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</si>
  <si>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</si>
  <si>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</si>
  <si>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</si>
  <si>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</si>
  <si>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</si>
  <si>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</si>
  <si>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</si>
  <si>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</si>
  <si>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</si>
  <si>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</si>
  <si>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</si>
  <si>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</si>
  <si>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</si>
  <si>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</si>
  <si>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</si>
  <si>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</si>
  <si>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</si>
  <si>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</si>
  <si>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</si>
  <si>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</si>
  <si>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</si>
  <si>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</si>
  <si>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</si>
  <si>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</si>
  <si>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</si>
  <si>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</si>
  <si>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</si>
  <si>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</si>
  <si>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</si>
  <si>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</si>
  <si>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</si>
  <si>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</si>
  <si>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</si>
  <si>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</si>
  <si>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</si>
  <si>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</si>
  <si>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</si>
  <si>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</si>
  <si>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</si>
  <si>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</si>
  <si>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</si>
  <si>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</si>
  <si>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</si>
  <si>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</si>
  <si>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</si>
  <si>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</si>
  <si>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</si>
  <si>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</si>
  <si>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</si>
  <si>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</si>
  <si>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</si>
  <si>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</si>
  <si>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</si>
  <si>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</si>
  <si>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</si>
  <si>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</si>
  <si>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</si>
  <si>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</si>
  <si>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</si>
  <si>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</si>
  <si>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</si>
  <si>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</si>
  <si>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</si>
  <si>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</si>
  <si>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</si>
  <si>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</si>
  <si>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</si>
  <si>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</si>
  <si>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</si>
  <si>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</si>
  <si>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</si>
  <si>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</si>
  <si>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</si>
  <si>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</si>
  <si>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</si>
  <si>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</si>
  <si>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</si>
  <si>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</si>
  <si>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</si>
  <si>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</si>
  <si>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</si>
  <si>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</si>
  <si>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</si>
  <si>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</si>
  <si>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</si>
  <si>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</si>
  <si>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</si>
  <si>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</si>
  <si>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</si>
  <si>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</si>
  <si>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</si>
  <si>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</si>
  <si>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</si>
  <si>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</si>
  <si>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</si>
  <si>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</si>
  <si>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</si>
  <si>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</si>
  <si>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</si>
  <si>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</si>
  <si>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</si>
  <si>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</si>
  <si>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</si>
  <si>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</si>
  <si>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</si>
  <si>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</si>
  <si>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</si>
  <si>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</si>
  <si>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</si>
  <si>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</si>
  <si>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</si>
  <si>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</si>
  <si>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</si>
  <si>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</si>
  <si>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</si>
  <si>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</si>
  <si>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</si>
  <si>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</si>
  <si>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</si>
  <si>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</si>
  <si>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</si>
  <si>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</si>
  <si>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</si>
  <si>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</si>
  <si>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</si>
  <si>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</si>
  <si>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</si>
  <si>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</si>
  <si>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</si>
  <si>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</si>
  <si>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</si>
  <si>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</si>
  <si>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</si>
  <si>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</si>
  <si>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</si>
  <si>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</si>
  <si>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</si>
  <si>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</si>
  <si>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</si>
  <si>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</si>
  <si>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</si>
  <si>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</si>
  <si>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</si>
  <si>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</si>
  <si>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</si>
  <si>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</si>
  <si>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</si>
  <si>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</si>
  <si>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</si>
  <si>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</si>
  <si>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</si>
  <si>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</si>
  <si>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</si>
  <si>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</si>
  <si>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</si>
  <si>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</si>
  <si>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</si>
  <si>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</si>
  <si>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</si>
  <si>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</si>
  <si>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</si>
  <si>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</si>
  <si>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</si>
  <si>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</si>
  <si>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</si>
  <si>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</si>
  <si>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</si>
  <si>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</si>
  <si>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</si>
  <si>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</si>
  <si>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</si>
  <si>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</si>
  <si>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</si>
  <si>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</si>
  <si>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</si>
  <si>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</si>
  <si>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</si>
  <si>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</si>
  <si>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</si>
  <si>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</si>
  <si>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</si>
  <si>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</si>
  <si>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</si>
  <si>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</si>
  <si>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</si>
  <si>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</si>
  <si>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</si>
  <si>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</si>
  <si>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</si>
  <si>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</si>
  <si>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</si>
  <si>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</si>
  <si>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</si>
  <si>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</si>
  <si>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</si>
  <si>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</si>
  <si>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</si>
  <si>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</si>
  <si>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</si>
  <si>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</si>
  <si>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</si>
  <si>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</si>
  <si>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</si>
  <si>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</si>
  <si>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</si>
  <si>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</si>
  <si>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</si>
  <si>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</si>
  <si>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</si>
  <si>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</si>
  <si>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</si>
  <si>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</si>
  <si>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</si>
  <si>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</si>
  <si>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</si>
  <si>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</si>
  <si>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</si>
  <si>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</si>
  <si>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</si>
  <si>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</si>
  <si>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</si>
  <si>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</si>
  <si>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</si>
  <si>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</si>
  <si>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</si>
  <si>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</si>
  <si>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</si>
  <si>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</si>
  <si>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</si>
  <si>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</si>
  <si>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</si>
  <si>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</si>
  <si>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</si>
  <si>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</si>
  <si>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</si>
  <si>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</si>
  <si>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</si>
  <si>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</si>
  <si>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</si>
  <si>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</si>
  <si>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</si>
  <si>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</si>
  <si>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</si>
  <si>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</si>
  <si>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</si>
  <si>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</si>
  <si>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</si>
  <si>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</si>
  <si>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</si>
  <si>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</si>
  <si>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</si>
  <si>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</si>
  <si>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</si>
  <si>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</si>
  <si>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</si>
  <si>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</si>
  <si>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</si>
  <si>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</si>
  <si>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</si>
  <si>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</si>
  <si>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</si>
  <si>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</si>
  <si>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</si>
  <si>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</si>
  <si>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</si>
  <si>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</si>
  <si>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</si>
  <si>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</si>
  <si>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</si>
  <si>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</si>
  <si>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</si>
  <si>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</si>
  <si>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</si>
  <si>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</si>
  <si>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</si>
  <si>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</si>
  <si>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</si>
  <si>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</si>
  <si>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</si>
  <si>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</si>
  <si>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</si>
  <si>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</si>
  <si>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</si>
  <si>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</si>
  <si>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</si>
  <si>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</si>
  <si>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</si>
  <si>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</si>
  <si>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</si>
  <si>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</si>
  <si>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</si>
  <si>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</si>
  <si>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</si>
  <si>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</si>
  <si>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</si>
  <si>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</si>
  <si>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</si>
  <si>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</si>
  <si>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</si>
  <si>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</si>
  <si>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</si>
  <si>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</si>
  <si>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</si>
  <si>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</si>
  <si>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</si>
  <si>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</si>
  <si>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</si>
  <si>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</si>
  <si>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</si>
  <si>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</si>
  <si>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</si>
  <si>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</si>
  <si>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</si>
  <si>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</si>
  <si>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</si>
  <si>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</si>
  <si>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</si>
  <si>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</si>
  <si>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</si>
  <si>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</si>
  <si>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</si>
  <si>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</si>
  <si>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</si>
  <si>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</si>
  <si>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</si>
  <si>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</si>
  <si>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</si>
  <si>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</si>
  <si>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</si>
  <si>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</si>
  <si>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</si>
  <si>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</si>
  <si>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</si>
  <si>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</si>
  <si>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</si>
  <si>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</si>
  <si>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</si>
  <si>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</si>
  <si>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</si>
  <si>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</si>
  <si>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</si>
  <si>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</si>
  <si>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</si>
  <si>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</si>
  <si>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</si>
  <si>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</si>
  <si>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</si>
  <si>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</si>
  <si>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</si>
  <si>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</si>
  <si>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</si>
  <si>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</si>
  <si>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</si>
  <si>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</si>
  <si>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</si>
  <si>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</si>
  <si>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</si>
  <si>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</si>
  <si>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</si>
  <si>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</si>
  <si>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</si>
  <si>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</si>
  <si>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</si>
  <si>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</si>
  <si>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</si>
  <si>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</si>
  <si>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</si>
  <si>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</si>
  <si>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</si>
  <si>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</si>
  <si>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</si>
  <si>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</si>
  <si>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</si>
  <si>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</si>
  <si>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</si>
  <si>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</si>
  <si>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</si>
  <si>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</si>
  <si>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</si>
  <si>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</si>
  <si>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</si>
  <si>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</si>
  <si>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</si>
  <si>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</si>
  <si>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</si>
  <si>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</si>
  <si>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</si>
  <si>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</si>
  <si>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</si>
  <si>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</si>
  <si>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</si>
  <si>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</si>
  <si>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</si>
  <si>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</si>
  <si>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</si>
  <si>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</si>
  <si>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</si>
  <si>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</si>
  <si>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</si>
  <si>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</si>
  <si>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</si>
  <si>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</si>
  <si>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</si>
  <si>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</si>
  <si>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</si>
  <si>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</si>
  <si>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</si>
  <si>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</si>
  <si>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</si>
  <si>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</si>
  <si>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</si>
  <si>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</si>
  <si>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</si>
  <si>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</si>
  <si>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</si>
  <si>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</si>
  <si>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</si>
  <si>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</si>
  <si>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</si>
  <si>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</si>
  <si>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</si>
  <si>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</si>
  <si>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</si>
  <si>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</si>
  <si>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</si>
  <si>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</si>
  <si>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</si>
  <si>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</si>
  <si>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</si>
  <si>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</si>
  <si>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</si>
  <si>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</si>
  <si>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</si>
  <si>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</si>
  <si>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</si>
  <si>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</si>
  <si>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</si>
  <si>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</si>
  <si>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</si>
  <si>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</si>
  <si>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</si>
  <si>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</si>
  <si>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</si>
  <si>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</si>
  <si>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</si>
  <si>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</si>
  <si>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</si>
  <si>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</si>
  <si>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</si>
  <si>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</si>
  <si>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</si>
  <si>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</si>
  <si>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</si>
  <si>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</si>
  <si>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</si>
  <si>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</si>
  <si>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</si>
  <si>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</si>
  <si>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</si>
  <si>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</si>
  <si>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</si>
  <si>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</si>
  <si>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</si>
  <si>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</si>
  <si>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</si>
  <si>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</si>
  <si>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</si>
  <si>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</si>
  <si>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</si>
  <si>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</si>
  <si>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</si>
  <si>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</si>
  <si>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</si>
  <si>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</si>
  <si>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</si>
  <si>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</si>
  <si>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</si>
  <si>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</si>
  <si>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</si>
  <si>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</si>
  <si>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</si>
  <si>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</si>
  <si>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</si>
  <si>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</si>
  <si>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</si>
  <si>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</si>
  <si>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</si>
  <si>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</si>
  <si>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</si>
  <si>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</si>
  <si>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</si>
  <si>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</si>
  <si>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</si>
  <si>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</si>
  <si>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</si>
  <si>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</si>
  <si>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</si>
  <si>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</si>
  <si>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</si>
  <si>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</si>
  <si>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</si>
  <si>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</si>
  <si>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</si>
  <si>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</si>
  <si>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</si>
  <si>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</si>
  <si>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</si>
  <si>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</si>
  <si>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</si>
  <si>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</si>
  <si>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</si>
  <si>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</si>
  <si>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</si>
  <si>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</si>
  <si>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</si>
  <si>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</si>
  <si>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</si>
  <si>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</si>
  <si>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</si>
  <si>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</si>
  <si>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</si>
  <si>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</si>
  <si>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</si>
  <si>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</si>
  <si>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</si>
  <si>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</si>
  <si>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</si>
  <si>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</si>
  <si>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</si>
  <si>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</si>
  <si>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</si>
  <si>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</si>
  <si>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</si>
  <si>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</si>
  <si>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</si>
  <si>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</si>
  <si>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</si>
  <si>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</si>
  <si>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</si>
  <si>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</si>
  <si>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</si>
  <si>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</si>
  <si>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</si>
  <si>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</si>
  <si>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</si>
  <si>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</si>
  <si>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</si>
  <si>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</si>
  <si>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</si>
  <si>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</si>
  <si>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</si>
  <si>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</si>
  <si>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</si>
  <si>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</si>
  <si>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</si>
  <si>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</si>
  <si>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</si>
  <si>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</si>
  <si>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</si>
  <si>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</si>
  <si>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</si>
  <si>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</si>
  <si>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</si>
  <si>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</si>
  <si>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</si>
  <si>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</si>
  <si>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</si>
  <si>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</si>
  <si>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</si>
  <si>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</si>
  <si>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</si>
  <si>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</si>
  <si>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</si>
  <si>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</si>
  <si>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</si>
  <si>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</si>
  <si>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</si>
  <si>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</si>
  <si>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</si>
  <si>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</si>
  <si>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</si>
  <si>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</si>
  <si>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</si>
  <si>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</si>
  <si>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</si>
  <si>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</si>
  <si>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</si>
  <si>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</si>
  <si>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</si>
  <si>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</si>
  <si>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</si>
  <si>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</si>
  <si>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</si>
  <si>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</si>
  <si>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</si>
  <si>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</si>
  <si>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</si>
  <si>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</si>
  <si>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</si>
  <si>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</si>
  <si>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</si>
  <si>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</si>
  <si>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</si>
  <si>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</si>
  <si>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</si>
  <si>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</si>
  <si>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</si>
  <si>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</si>
  <si>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</si>
  <si>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</si>
  <si>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</si>
  <si>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</si>
  <si>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</si>
  <si>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</si>
  <si>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</si>
  <si>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</si>
  <si>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</si>
  <si>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</si>
  <si>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</si>
  <si>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</si>
  <si>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</si>
  <si>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</si>
  <si>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</si>
  <si>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</si>
  <si>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</si>
  <si>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</si>
  <si>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</si>
  <si>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</si>
  <si>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</si>
  <si>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</si>
  <si>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</si>
  <si>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</si>
  <si>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</si>
  <si>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</si>
  <si>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</si>
  <si>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</si>
  <si>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</si>
  <si>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</si>
  <si>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</si>
  <si>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</si>
  <si>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</si>
  <si>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</si>
  <si>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</si>
  <si>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</si>
  <si>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</si>
  <si>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</si>
  <si>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</si>
  <si>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</si>
  <si>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</si>
  <si>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</si>
  <si>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</si>
  <si>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</si>
  <si>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</si>
  <si>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</si>
  <si>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</si>
  <si>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</si>
  <si>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</si>
  <si>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</si>
  <si>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</si>
  <si>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</si>
  <si>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</si>
  <si>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</si>
  <si>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</si>
  <si>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</si>
  <si>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</si>
  <si>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</si>
  <si>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</si>
  <si>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</si>
  <si>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</si>
  <si>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</si>
  <si>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</si>
  <si>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</si>
  <si>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</si>
  <si>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</si>
  <si>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</si>
  <si>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</si>
  <si>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</si>
  <si>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</si>
  <si>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</si>
  <si>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</si>
  <si>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</si>
  <si>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</si>
  <si>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</si>
  <si>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</si>
  <si>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</si>
  <si>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</si>
  <si>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</si>
  <si>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</si>
  <si>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</si>
  <si>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</si>
  <si>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</si>
  <si>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</si>
  <si>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</si>
  <si>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</si>
  <si>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</si>
  <si>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</si>
  <si>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</si>
  <si>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</si>
  <si>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</si>
  <si>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</si>
  <si>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</si>
  <si>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</si>
  <si>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</si>
  <si>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</si>
  <si>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</si>
  <si>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</si>
  <si>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</si>
  <si>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</si>
  <si>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</si>
  <si>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</si>
  <si>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</si>
  <si>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</si>
  <si>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</si>
  <si>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</si>
  <si>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</si>
  <si>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</si>
  <si>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</si>
  <si>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</si>
  <si>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</si>
  <si>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</si>
  <si>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</si>
  <si>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</si>
  <si>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</si>
  <si>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</si>
  <si>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</si>
  <si>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</si>
  <si>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</si>
  <si>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</si>
  <si>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</si>
  <si>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</si>
  <si>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</si>
  <si>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</si>
  <si>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</si>
  <si>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</si>
  <si>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</si>
  <si>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</si>
  <si>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</si>
  <si>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</si>
  <si>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</si>
  <si>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</si>
  <si>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</si>
  <si>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</si>
  <si>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</si>
  <si>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</si>
  <si>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</si>
  <si>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</si>
  <si>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</si>
  <si>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</si>
  <si>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</si>
  <si>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</si>
  <si>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</si>
  <si>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</si>
  <si>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</si>
  <si>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</si>
  <si>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</si>
  <si>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</si>
  <si>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</si>
  <si>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</si>
  <si>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</si>
  <si>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</si>
  <si>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</si>
  <si>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</si>
  <si>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</si>
  <si>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</si>
  <si>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</si>
  <si>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</si>
  <si>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</si>
  <si>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</si>
  <si>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</si>
  <si>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</si>
  <si>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</si>
  <si>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</si>
  <si>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</si>
  <si>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</si>
  <si>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</si>
  <si>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</si>
  <si>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</si>
  <si>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</si>
  <si>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</si>
  <si>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</si>
  <si>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</si>
  <si>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</si>
  <si>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</si>
  <si>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</si>
  <si>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</si>
  <si>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</si>
  <si>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</si>
  <si>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</si>
  <si>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</si>
  <si>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</si>
  <si>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</si>
  <si>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</si>
  <si>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</si>
  <si>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</si>
  <si>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</si>
  <si>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</si>
  <si>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</si>
  <si>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</si>
  <si>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</si>
  <si>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</si>
  <si>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</si>
  <si>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</si>
  <si>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</si>
  <si>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</si>
  <si>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</si>
  <si>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</si>
  <si>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</si>
  <si>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</si>
  <si>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</si>
  <si>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</si>
  <si>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</si>
  <si>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</si>
  <si>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</si>
  <si>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</si>
  <si>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</si>
  <si>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</si>
  <si>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</si>
  <si>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</si>
  <si>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</si>
  <si>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</si>
  <si>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</si>
  <si>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</si>
  <si>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</si>
  <si>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</si>
  <si>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</si>
  <si>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</si>
  <si>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</si>
  <si>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</si>
  <si>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</si>
  <si>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</si>
  <si>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</si>
  <si>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</si>
  <si>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</si>
  <si>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</si>
  <si>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</si>
  <si>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</si>
  <si>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</si>
  <si>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</si>
  <si>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</si>
  <si>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</si>
  <si>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</si>
  <si>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</si>
  <si>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</si>
  <si>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</si>
  <si>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</si>
  <si>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</si>
  <si>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</si>
  <si>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</si>
  <si>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</si>
  <si>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</si>
  <si>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</si>
  <si>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</si>
  <si>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</si>
  <si>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</si>
  <si>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</si>
  <si>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</si>
  <si>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</si>
  <si>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</si>
  <si>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</si>
  <si>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</si>
  <si>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</si>
  <si>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</si>
  <si>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</si>
  <si>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</si>
  <si>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</si>
  <si>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</si>
  <si>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</si>
  <si>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</si>
  <si>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</si>
  <si>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</si>
  <si>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</si>
  <si>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</si>
  <si>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</si>
  <si>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</si>
  <si>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</si>
  <si>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</si>
  <si>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</si>
  <si>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</si>
  <si>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</si>
  <si>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</si>
  <si>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</si>
  <si>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</si>
  <si>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</si>
  <si>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</si>
  <si>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</si>
  <si>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</si>
  <si>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</si>
  <si>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</si>
  <si>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</si>
  <si>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</si>
  <si>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</si>
  <si>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</si>
  <si>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</si>
  <si>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</si>
  <si>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</si>
  <si>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</si>
  <si>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</si>
  <si>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</si>
  <si>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</si>
  <si>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</si>
  <si>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</si>
  <si>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</si>
  <si>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</si>
  <si>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</si>
  <si>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</si>
  <si>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</si>
  <si>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</si>
  <si>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</si>
  <si>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</si>
  <si>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</si>
  <si>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</si>
  <si>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</si>
  <si>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</si>
  <si>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</si>
  <si>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</si>
  <si>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</si>
  <si>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</si>
  <si>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</si>
  <si>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</si>
  <si>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</si>
  <si>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</si>
  <si>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</si>
  <si>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</si>
  <si>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</si>
  <si>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</si>
  <si>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</si>
  <si>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</si>
  <si>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</si>
  <si>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</si>
  <si>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</si>
  <si>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</si>
  <si>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</si>
  <si>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</si>
  <si>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</si>
  <si>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</si>
  <si>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</si>
  <si>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</si>
  <si>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</si>
  <si>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</si>
  <si>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</si>
  <si>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</si>
  <si>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</si>
  <si>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</si>
  <si>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</si>
  <si>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</si>
  <si>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</si>
  <si>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</si>
  <si>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</si>
  <si>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</si>
  <si>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</si>
  <si>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</si>
  <si>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</si>
  <si>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</si>
  <si>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</si>
  <si>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</si>
  <si>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</si>
  <si>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</si>
  <si>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</si>
  <si>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</si>
  <si>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</si>
  <si>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</si>
  <si>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</si>
  <si>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</si>
  <si>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</si>
  <si>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</si>
  <si>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</si>
  <si>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</si>
  <si>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</si>
  <si>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</si>
  <si>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</si>
  <si>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</si>
  <si>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</si>
  <si>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</si>
  <si>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</si>
  <si>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</si>
  <si>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</si>
  <si>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</si>
  <si>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</si>
  <si>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</si>
  <si>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</si>
  <si>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</si>
  <si>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</si>
  <si>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</si>
  <si>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</si>
  <si>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</si>
  <si>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</si>
  <si>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</si>
  <si>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</si>
  <si>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</si>
  <si>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</si>
  <si>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</si>
  <si>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</si>
  <si>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</si>
  <si>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</si>
  <si>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</si>
  <si>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</si>
  <si>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</si>
  <si>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</si>
  <si>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</si>
  <si>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</si>
  <si>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</si>
  <si>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</si>
  <si>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</si>
  <si>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</si>
  <si>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</si>
  <si>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</si>
  <si>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</si>
  <si>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</si>
  <si>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</si>
  <si>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</si>
  <si>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</si>
  <si>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</si>
  <si>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</si>
  <si>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</si>
  <si>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</si>
  <si>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</si>
  <si>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</si>
  <si>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</si>
  <si>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</si>
  <si>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</si>
  <si>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</si>
  <si>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</si>
  <si>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</si>
  <si>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</si>
  <si>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</si>
  <si>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</si>
  <si>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</si>
  <si>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</si>
  <si>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</si>
  <si>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</si>
  <si>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</si>
  <si>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</si>
  <si>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</si>
  <si>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</si>
  <si>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</si>
  <si>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</si>
  <si>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</si>
  <si>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</si>
  <si>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</si>
  <si>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</si>
  <si>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</si>
  <si>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</si>
  <si>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</si>
  <si>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</si>
  <si>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</si>
  <si>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</si>
  <si>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</si>
  <si>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</si>
  <si>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</si>
  <si>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</si>
  <si>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</si>
  <si>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</si>
  <si>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</si>
  <si>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</si>
  <si>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</si>
  <si>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</si>
  <si>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</si>
  <si>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</si>
  <si>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</si>
  <si>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</si>
  <si>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</si>
  <si>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</si>
  <si>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</si>
  <si>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</si>
  <si>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</si>
  <si>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</si>
  <si>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</si>
  <si>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</si>
  <si>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</si>
  <si>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</si>
  <si>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</si>
  <si>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</si>
  <si>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</si>
  <si>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</si>
  <si>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</si>
  <si>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</si>
  <si>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</si>
  <si>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</si>
  <si>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</si>
  <si>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</si>
  <si>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</si>
  <si>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</si>
  <si>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</si>
  <si>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</si>
  <si>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</si>
  <si>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</si>
  <si>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</si>
  <si>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</si>
  <si>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</si>
  <si>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</si>
  <si>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</si>
  <si>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</si>
  <si>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</si>
  <si>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</si>
  <si>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</si>
  <si>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</si>
  <si>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</si>
  <si>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</si>
  <si>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</si>
  <si>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</si>
  <si>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</si>
  <si>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</si>
  <si>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</si>
  <si>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</si>
  <si>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</si>
  <si>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</si>
  <si>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</si>
  <si>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</si>
  <si>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</si>
  <si>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</si>
  <si>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</si>
  <si>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</si>
  <si>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</si>
  <si>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</si>
  <si>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</si>
  <si>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</si>
  <si>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</si>
  <si>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</si>
  <si>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</si>
  <si>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</si>
  <si>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</si>
  <si>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</si>
  <si>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</si>
  <si>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</si>
  <si>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</si>
  <si>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</si>
  <si>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</si>
  <si>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</si>
  <si>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</si>
  <si>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</si>
  <si>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</si>
  <si>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</si>
  <si>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</si>
  <si>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</si>
  <si>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</si>
  <si>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</si>
  <si>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</si>
  <si>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</si>
  <si>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</si>
  <si>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</si>
  <si>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</si>
  <si>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</si>
  <si>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</si>
  <si>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</si>
  <si>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</si>
  <si>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</si>
  <si>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</si>
  <si>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</si>
  <si>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</si>
  <si>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</si>
  <si>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</si>
  <si>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</si>
  <si>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</si>
  <si>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</si>
  <si>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</si>
  <si>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</si>
  <si>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</si>
  <si>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</si>
  <si>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</si>
  <si>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</si>
  <si>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</si>
  <si>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</si>
  <si>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</si>
  <si>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</si>
  <si>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</si>
  <si>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</si>
  <si>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</si>
  <si>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</si>
  <si>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</si>
  <si>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</si>
  <si>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</si>
  <si>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</si>
  <si>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</si>
  <si>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</si>
  <si>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</si>
  <si>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</si>
  <si>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</si>
  <si>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</si>
  <si>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</si>
  <si>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</si>
  <si>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</si>
  <si>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</si>
  <si>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</si>
  <si>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</si>
  <si>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</si>
  <si>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</si>
  <si>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</si>
  <si>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</si>
  <si>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</si>
  <si>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</si>
  <si>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</si>
  <si>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</si>
  <si>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</si>
  <si>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</si>
  <si>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</si>
  <si>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</si>
  <si>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</si>
  <si>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</si>
  <si>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</si>
  <si>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</si>
  <si>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</si>
  <si>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</si>
  <si>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</si>
  <si>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</si>
  <si>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</si>
  <si>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</si>
  <si>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</si>
  <si>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</si>
  <si>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</si>
  <si>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</si>
  <si>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</si>
  <si>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</si>
  <si>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</si>
  <si>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</si>
  <si>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</si>
  <si>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</si>
  <si>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</si>
  <si>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</si>
  <si>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</si>
  <si>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</si>
  <si>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</si>
  <si>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</si>
  <si>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</si>
  <si>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</si>
  <si>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</si>
  <si>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</si>
  <si>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</si>
  <si>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</si>
  <si>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</si>
  <si>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</si>
  <si>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</si>
  <si>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</si>
  <si>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</si>
  <si>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</si>
  <si>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</si>
  <si>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</si>
  <si>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</si>
  <si>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</si>
  <si>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</si>
  <si>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</si>
  <si>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</si>
  <si>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</si>
  <si>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</si>
  <si>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</si>
  <si>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</si>
  <si>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</si>
  <si>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</si>
  <si>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</si>
  <si>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</si>
  <si>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</si>
  <si>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</si>
  <si>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</si>
  <si>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</si>
  <si>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</si>
  <si>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</si>
  <si>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</si>
  <si>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</si>
  <si>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</si>
  <si>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</si>
  <si>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</si>
  <si>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</si>
  <si>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</si>
  <si>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</si>
  <si>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</si>
  <si>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</si>
  <si>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</si>
  <si>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</si>
  <si>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</si>
  <si>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</si>
  <si>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</si>
  <si>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</si>
  <si>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</si>
  <si>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</si>
  <si>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</si>
  <si>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</si>
  <si>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</si>
  <si>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</si>
  <si>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</si>
  <si>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</si>
  <si>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</si>
  <si>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</si>
  <si>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</si>
  <si>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</si>
  <si>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</si>
  <si>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</si>
  <si>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</si>
  <si>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</si>
  <si>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</si>
  <si>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</si>
  <si>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</si>
  <si>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</si>
  <si>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</si>
  <si>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</si>
  <si>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</si>
  <si>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</si>
  <si>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</si>
  <si>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</si>
  <si>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</si>
  <si>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</si>
  <si>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</si>
  <si>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</si>
  <si>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</si>
  <si>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</si>
  <si>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</si>
  <si>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</si>
  <si>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</si>
  <si>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</si>
  <si>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</si>
  <si>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</si>
  <si>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</si>
  <si>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</si>
  <si>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</si>
  <si>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</si>
  <si>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</si>
  <si>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</si>
  <si>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</si>
  <si>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</si>
  <si>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</si>
  <si>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</si>
  <si>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</si>
  <si>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</si>
  <si>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</si>
  <si>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</si>
  <si>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</si>
  <si>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</si>
  <si>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</si>
  <si>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</si>
  <si>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</si>
  <si>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</si>
  <si>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</si>
  <si>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</si>
  <si>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</si>
  <si>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</si>
  <si>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</si>
  <si>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</si>
  <si>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</si>
  <si>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</si>
  <si>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</si>
  <si>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</si>
  <si>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</si>
  <si>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</si>
  <si>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</si>
  <si>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</si>
  <si>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</si>
  <si>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</si>
  <si>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</si>
  <si>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</si>
  <si>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</si>
  <si>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</si>
  <si>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</si>
  <si>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</si>
  <si>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</si>
  <si>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</si>
  <si>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</si>
  <si>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</si>
  <si>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</si>
  <si>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</si>
  <si>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</si>
  <si>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</si>
  <si>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</si>
  <si>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</si>
  <si>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</si>
  <si>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</si>
  <si>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</si>
  <si>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</si>
  <si>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</si>
  <si>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</si>
  <si>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</si>
  <si>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</si>
  <si>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</si>
  <si>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</si>
  <si>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</si>
  <si>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</si>
  <si>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</si>
  <si>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</si>
  <si>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</si>
  <si>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</si>
  <si>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</si>
  <si>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</si>
  <si>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</si>
  <si>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</si>
  <si>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</si>
  <si>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</si>
  <si>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</si>
  <si>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</si>
  <si>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</si>
  <si>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</si>
  <si>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</si>
  <si>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</si>
  <si>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</si>
  <si>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</si>
  <si>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</si>
  <si>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</si>
  <si>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</si>
  <si>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</si>
  <si>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</si>
  <si>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</si>
  <si>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</si>
  <si>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</si>
  <si>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</si>
  <si>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</si>
  <si>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</si>
  <si>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</si>
  <si>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</si>
  <si>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</si>
  <si>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</si>
  <si>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</si>
  <si>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</si>
  <si>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</si>
  <si>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</si>
  <si>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</si>
  <si>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</si>
  <si>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</si>
  <si>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</si>
  <si>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</si>
  <si>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</si>
  <si>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</si>
  <si>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</si>
  <si>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</si>
  <si>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</si>
  <si>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</si>
  <si>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</si>
  <si>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</si>
  <si>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</si>
  <si>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</si>
  <si>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</si>
  <si>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</si>
  <si>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</si>
  <si>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</si>
  <si>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</si>
  <si>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</si>
  <si>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</si>
  <si>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</si>
  <si>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</si>
  <si>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</si>
  <si>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</si>
  <si>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</si>
  <si>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</si>
  <si>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</si>
  <si>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</si>
  <si>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</si>
  <si>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</si>
  <si>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</si>
  <si>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</si>
  <si>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</si>
  <si>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</si>
  <si>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</si>
  <si>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</si>
  <si>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</si>
  <si>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</si>
  <si>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</si>
  <si>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</si>
  <si>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</si>
  <si>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</si>
  <si>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</si>
  <si>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</si>
  <si>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</si>
  <si>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</si>
  <si>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</si>
  <si>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</si>
  <si>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</si>
  <si>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</si>
  <si>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</si>
  <si>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</si>
  <si>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</si>
  <si>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</si>
  <si>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</si>
  <si>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</si>
  <si>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</si>
  <si>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</si>
  <si>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</si>
  <si>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</si>
  <si>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</si>
  <si>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</si>
  <si>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</si>
  <si>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</si>
  <si>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</si>
  <si>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</si>
  <si>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</si>
  <si>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</si>
  <si>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</si>
  <si>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</si>
  <si>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</si>
  <si>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</si>
  <si>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</si>
  <si>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</si>
  <si>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</si>
  <si>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</si>
  <si>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</si>
  <si>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</si>
  <si>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</si>
  <si>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</si>
  <si>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</si>
  <si>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</si>
  <si>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</si>
  <si>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</si>
  <si>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</si>
  <si>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</si>
  <si>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</si>
  <si>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</si>
  <si>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</si>
  <si>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</si>
  <si>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</si>
  <si>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</si>
  <si>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</si>
  <si>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</si>
  <si>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</si>
  <si>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</si>
  <si>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</si>
  <si>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</si>
  <si>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</si>
  <si>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</si>
  <si>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</si>
  <si>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</si>
  <si>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</si>
  <si>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</si>
  <si>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</si>
  <si>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</si>
  <si>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</si>
  <si>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</si>
  <si>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</si>
  <si>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</si>
  <si>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</si>
  <si>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</si>
  <si>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</si>
  <si>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</si>
  <si>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</si>
  <si>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</si>
  <si>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</si>
  <si>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</si>
  <si>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</si>
  <si>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</si>
  <si>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</si>
  <si>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</si>
  <si>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</si>
  <si>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</si>
  <si>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</si>
  <si>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</si>
  <si>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</si>
  <si>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</si>
  <si>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</si>
  <si>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</si>
  <si>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</si>
  <si>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</si>
  <si>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</si>
  <si>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</si>
  <si>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</si>
  <si>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</si>
  <si>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</si>
  <si>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</si>
  <si>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</si>
  <si>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</si>
  <si>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</si>
  <si>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</si>
  <si>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</si>
  <si>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</si>
  <si>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</si>
  <si>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</si>
  <si>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</si>
  <si>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</si>
  <si>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</si>
  <si>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</si>
  <si>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</si>
  <si>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</si>
  <si>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</si>
  <si>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</si>
  <si>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</si>
  <si>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</si>
  <si>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</si>
  <si>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</si>
  <si>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</si>
  <si>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</si>
  <si>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</si>
  <si>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</si>
  <si>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</si>
  <si>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</si>
  <si>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</si>
  <si>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</si>
  <si>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</si>
  <si>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</si>
  <si>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</si>
  <si>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</si>
  <si>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</si>
  <si>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</si>
  <si>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</si>
  <si>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</si>
  <si>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</si>
  <si>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</si>
  <si>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</si>
  <si>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</si>
  <si>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</si>
  <si>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</si>
  <si>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</si>
  <si>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</si>
  <si>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</si>
  <si>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</si>
  <si>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</si>
  <si>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</si>
  <si>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</si>
  <si>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</si>
  <si>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</si>
  <si>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</si>
  <si>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</si>
  <si>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</si>
  <si>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</si>
  <si>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</si>
  <si>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</si>
  <si>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</si>
  <si>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</si>
  <si>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</si>
  <si>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</si>
  <si>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</si>
  <si>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</si>
  <si>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</si>
  <si>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</si>
  <si>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</si>
  <si>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</si>
  <si>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</si>
  <si>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</si>
  <si>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</si>
  <si>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</si>
  <si>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</si>
  <si>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</si>
  <si>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</si>
  <si>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</si>
  <si>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</si>
  <si>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</si>
  <si>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</si>
  <si>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</si>
  <si>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</si>
  <si>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</si>
  <si>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</si>
  <si>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</si>
  <si>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</si>
  <si>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</si>
  <si>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</si>
  <si>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</si>
  <si>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</si>
  <si>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</si>
  <si>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</si>
  <si>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</si>
  <si>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</si>
  <si>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</si>
  <si>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</si>
  <si>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</si>
  <si>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</si>
  <si>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</si>
  <si>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</si>
  <si>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</si>
  <si>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</si>
  <si>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</si>
  <si>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</si>
  <si>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</si>
  <si>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</si>
  <si>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</si>
  <si>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</si>
  <si>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</si>
  <si>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</si>
  <si>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</si>
  <si>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</si>
  <si>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</si>
  <si>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</si>
  <si>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</si>
  <si>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</si>
  <si>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</si>
  <si>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</si>
  <si>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</si>
  <si>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</si>
  <si>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</si>
  <si>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</si>
  <si>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</si>
  <si>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</si>
  <si>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</si>
  <si>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</si>
  <si>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</si>
  <si>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</si>
  <si>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</si>
  <si>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</si>
  <si>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</si>
  <si>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</si>
  <si>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</si>
  <si>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</si>
  <si>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</si>
  <si>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</si>
  <si>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</si>
  <si>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</si>
  <si>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</si>
  <si>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</si>
  <si>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</si>
  <si>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</si>
  <si>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</si>
  <si>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</si>
  <si>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</si>
  <si>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</si>
  <si>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</si>
  <si>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</si>
  <si>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</si>
  <si>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</si>
  <si>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</si>
  <si>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</si>
  <si>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</si>
  <si>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</si>
  <si>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</si>
  <si>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</si>
  <si>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</si>
  <si>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</si>
  <si>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</si>
  <si>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</si>
  <si>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</si>
  <si>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</si>
  <si>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</si>
  <si>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</si>
  <si>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</si>
  <si>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</si>
  <si>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</si>
  <si>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</si>
  <si>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</si>
  <si>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</si>
  <si>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</si>
  <si>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</si>
  <si>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</si>
  <si>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</si>
  <si>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</si>
  <si>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</si>
  <si>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</si>
  <si>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</si>
  <si>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</si>
  <si>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</si>
  <si>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</si>
  <si>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</si>
  <si>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</si>
  <si>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</si>
  <si>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</si>
  <si>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</si>
  <si>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</si>
  <si>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</si>
  <si>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</si>
  <si>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</si>
  <si>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</si>
  <si>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</si>
  <si>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</si>
  <si>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</si>
  <si>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</si>
  <si>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</si>
  <si>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</si>
  <si>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</si>
  <si>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</si>
  <si>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</si>
  <si>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</si>
  <si>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</si>
  <si>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</si>
  <si>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</si>
  <si>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</si>
  <si>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</si>
  <si>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</si>
  <si>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</si>
  <si>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</si>
  <si>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</si>
  <si>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</si>
  <si>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</si>
  <si>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</si>
  <si>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</si>
  <si>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</si>
  <si>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</si>
  <si>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</si>
  <si>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</si>
  <si>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</si>
  <si>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</si>
  <si>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</si>
  <si>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</si>
  <si>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</si>
  <si>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</si>
  <si>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</si>
  <si>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</si>
  <si>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</si>
  <si>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</si>
  <si>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</si>
  <si>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</si>
  <si>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</si>
  <si>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</si>
  <si>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</si>
  <si>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</si>
  <si>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</si>
  <si>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</si>
  <si>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</si>
  <si>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</si>
  <si>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</si>
  <si>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</si>
  <si>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</si>
  <si>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</si>
  <si>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</si>
  <si>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</si>
  <si>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</si>
  <si>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</si>
  <si>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</si>
  <si>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</si>
  <si>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</si>
  <si>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</si>
  <si>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</si>
  <si>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</si>
  <si>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</si>
  <si>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</si>
  <si>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</si>
  <si>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</si>
  <si>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</si>
  <si>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</si>
  <si>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</si>
  <si>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</si>
  <si>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</si>
  <si>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</si>
  <si>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</si>
  <si>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</si>
  <si>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</si>
  <si>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</si>
  <si>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</si>
  <si>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</si>
  <si>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</si>
  <si>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</si>
  <si>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</si>
  <si>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</si>
  <si>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</si>
  <si>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</si>
  <si>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</si>
  <si>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</si>
  <si>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</si>
  <si>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</si>
  <si>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</si>
  <si>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</si>
  <si>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</si>
  <si>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</si>
  <si>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</si>
  <si>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</si>
  <si>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</si>
  <si>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</si>
  <si>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</si>
  <si>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</si>
  <si>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</si>
  <si>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</si>
  <si>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</si>
  <si>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</si>
  <si>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</si>
  <si>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</si>
  <si>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</si>
  <si>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</si>
  <si>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</si>
  <si>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</si>
  <si>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</si>
  <si>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</si>
  <si>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</si>
  <si>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</si>
  <si>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</si>
  <si>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</si>
  <si>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</si>
  <si>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</si>
  <si>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</si>
  <si>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</si>
  <si>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</si>
  <si>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</si>
  <si>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</si>
  <si>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</si>
  <si>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</si>
  <si>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</si>
  <si>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</si>
  <si>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</si>
  <si>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</si>
  <si>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</si>
  <si>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</si>
  <si>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</si>
  <si>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</si>
  <si>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</si>
  <si>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</si>
  <si>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</si>
  <si>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</si>
  <si>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</si>
  <si>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</si>
  <si>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</si>
  <si>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</si>
  <si>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</si>
  <si>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</si>
  <si>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</si>
  <si>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</si>
  <si>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</si>
  <si>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</si>
  <si>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</si>
  <si>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</si>
  <si>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</si>
  <si>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</si>
  <si>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</si>
  <si>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</si>
  <si>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</si>
  <si>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</si>
  <si>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</si>
  <si>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</si>
  <si>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</si>
  <si>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</si>
  <si>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</si>
  <si>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</si>
  <si>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</si>
  <si>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</si>
  <si>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</si>
  <si>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</si>
  <si>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</si>
  <si>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</si>
  <si>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</si>
  <si>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</si>
  <si>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</si>
  <si>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</si>
  <si>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</si>
  <si>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</si>
  <si>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</si>
  <si>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</si>
  <si>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</si>
  <si>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</si>
  <si>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</si>
  <si>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</si>
  <si>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</si>
  <si>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</si>
  <si>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</si>
  <si>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</si>
  <si>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</si>
  <si>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</si>
  <si>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</si>
  <si>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</si>
  <si>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</si>
  <si>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</si>
  <si>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</si>
  <si>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</si>
  <si>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</si>
  <si>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</si>
  <si>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</si>
  <si>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</si>
  <si>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</si>
  <si>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</si>
  <si>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</si>
  <si>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</si>
  <si>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</si>
  <si>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</si>
  <si>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</si>
  <si>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</si>
  <si>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</si>
  <si>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</si>
  <si>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</si>
  <si>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</si>
  <si>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</si>
  <si>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</si>
  <si>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</si>
  <si>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</si>
  <si>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</si>
  <si>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</si>
  <si>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</si>
  <si>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</si>
  <si>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</si>
  <si>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</si>
  <si>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</si>
  <si>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</si>
  <si>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</si>
  <si>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</si>
  <si>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</si>
  <si>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</si>
  <si>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</si>
  <si>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</si>
  <si>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</si>
  <si>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</si>
  <si>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</si>
  <si>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</si>
  <si>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</si>
  <si>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</si>
  <si>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</si>
  <si>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</si>
  <si>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</si>
  <si>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</si>
  <si>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</si>
  <si>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</si>
  <si>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</si>
  <si>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</si>
  <si>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</si>
  <si>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</si>
  <si>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</si>
  <si>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</si>
  <si>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</si>
  <si>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</si>
  <si>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</si>
  <si>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</si>
  <si>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</si>
  <si>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</si>
  <si>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</si>
  <si>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</si>
  <si>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</si>
  <si>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</si>
  <si>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</si>
  <si>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</si>
  <si>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</si>
  <si>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</si>
  <si>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</si>
  <si>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</si>
  <si>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</si>
  <si>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</si>
  <si>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</si>
  <si>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</si>
  <si>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</si>
  <si>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</si>
  <si>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</si>
  <si>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</si>
  <si>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</si>
  <si>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</si>
  <si>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</si>
  <si>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</si>
  <si>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</si>
  <si>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</si>
  <si>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</si>
  <si>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</si>
  <si>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</si>
  <si>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</si>
  <si>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</si>
  <si>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</si>
  <si>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</si>
  <si>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</si>
  <si>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</si>
  <si>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</si>
  <si>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</si>
  <si>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</si>
  <si>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</si>
  <si>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</si>
  <si>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</si>
  <si>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</si>
  <si>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</si>
  <si>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</si>
  <si>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</si>
  <si>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</si>
  <si>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</si>
  <si>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</si>
  <si>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</si>
  <si>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</si>
  <si>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</si>
  <si>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</si>
  <si>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</si>
  <si>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</si>
  <si>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</si>
  <si>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</si>
  <si>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</si>
  <si>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</si>
  <si>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</si>
  <si>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</si>
  <si>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</si>
  <si>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</si>
  <si>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</si>
  <si>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</si>
  <si>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</si>
  <si>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</si>
  <si>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</si>
  <si>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</si>
  <si>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</si>
  <si>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</si>
  <si>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</si>
  <si>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</si>
  <si>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</si>
  <si>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</si>
  <si>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</si>
  <si>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</si>
  <si>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</si>
  <si>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</si>
  <si>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</si>
  <si>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</si>
  <si>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</si>
  <si>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</si>
  <si>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</si>
  <si>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</si>
  <si>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</si>
  <si>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</si>
  <si>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</si>
  <si>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</si>
  <si>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</si>
  <si>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</si>
  <si>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</si>
  <si>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</si>
  <si>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</si>
  <si>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</si>
  <si>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</si>
  <si>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</si>
  <si>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</si>
  <si>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</si>
  <si>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</si>
  <si>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</si>
  <si>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</si>
  <si>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</si>
  <si>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</si>
  <si>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</si>
  <si>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</si>
  <si>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</si>
  <si>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</si>
  <si>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</si>
  <si>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</si>
  <si>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</si>
  <si>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</si>
  <si>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</si>
  <si>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</si>
  <si>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</si>
  <si>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</si>
  <si>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</si>
  <si>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</si>
  <si>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</si>
  <si>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</si>
  <si>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</si>
  <si>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</si>
  <si>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</si>
  <si>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</si>
  <si>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</si>
  <si>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</si>
  <si>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</si>
  <si>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</si>
  <si>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</si>
  <si>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</si>
  <si>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</si>
  <si>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</si>
  <si>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</si>
  <si>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</si>
  <si>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</si>
  <si>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</si>
  <si>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</si>
  <si>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</si>
  <si>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</si>
  <si>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</si>
  <si>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</si>
  <si>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</si>
  <si>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</si>
  <si>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</si>
  <si>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</si>
  <si>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</si>
  <si>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</si>
  <si>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</si>
  <si>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</si>
  <si>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</si>
  <si>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</si>
  <si>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</si>
  <si>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</si>
  <si>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</si>
  <si>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</si>
  <si>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</si>
  <si>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</si>
  <si>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</si>
  <si>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</si>
  <si>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</si>
  <si>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</si>
  <si>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</si>
  <si>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</si>
  <si>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</si>
  <si>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</si>
  <si>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</si>
  <si>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</si>
  <si>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</si>
  <si>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</si>
  <si>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</si>
  <si>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</si>
  <si>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</si>
  <si>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</si>
  <si>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</si>
  <si>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</si>
  <si>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</si>
  <si>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</si>
  <si>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</si>
  <si>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</si>
  <si>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</si>
  <si>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</si>
  <si>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</si>
  <si>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</si>
  <si>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</si>
  <si>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</si>
  <si>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</si>
  <si>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</si>
  <si>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</si>
  <si>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</si>
  <si>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</si>
  <si>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</si>
  <si>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</si>
  <si>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</si>
  <si>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</si>
  <si>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</si>
  <si>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</si>
  <si>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</si>
  <si>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</si>
  <si>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</si>
  <si>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</si>
  <si>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</si>
  <si>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</si>
  <si>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</si>
  <si>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</si>
  <si>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</si>
  <si>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</si>
  <si>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</si>
  <si>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</si>
  <si>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</si>
  <si>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</si>
  <si>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</si>
  <si>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</si>
  <si>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</si>
  <si>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</si>
  <si>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</si>
  <si>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</si>
  <si>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</si>
  <si>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</si>
  <si>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</si>
  <si>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</si>
  <si>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</si>
  <si>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</si>
  <si>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</si>
  <si>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</si>
  <si>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</si>
  <si>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</si>
  <si>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</si>
  <si>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</si>
  <si>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</si>
  <si>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</si>
  <si>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</si>
  <si>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</si>
  <si>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</si>
  <si>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</si>
  <si>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</si>
  <si>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</si>
  <si>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</si>
  <si>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</si>
  <si>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</si>
  <si>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</si>
  <si>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</si>
  <si>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</si>
  <si>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</si>
  <si>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</si>
  <si>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</si>
  <si>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</si>
  <si>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</si>
  <si>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</si>
  <si>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</si>
  <si>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</si>
  <si>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</si>
  <si>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</si>
  <si>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</si>
  <si>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</si>
  <si>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</si>
  <si>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</si>
  <si>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</si>
  <si>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</si>
  <si>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</si>
  <si>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</si>
  <si>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</si>
  <si>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</si>
  <si>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</si>
  <si>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</si>
  <si>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</si>
  <si>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</si>
  <si>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</si>
  <si>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</si>
  <si>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</si>
  <si>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</si>
  <si>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</si>
  <si>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</si>
  <si>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</si>
  <si>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</si>
  <si>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</si>
  <si>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</si>
  <si>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</si>
  <si>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</si>
  <si>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</si>
  <si>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</si>
  <si>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</si>
  <si>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</si>
  <si>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</si>
  <si>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</si>
  <si>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</si>
  <si>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</si>
  <si>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</si>
  <si>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</si>
  <si>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</si>
  <si>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</si>
  <si>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</si>
  <si>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</si>
  <si>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</si>
  <si>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</si>
  <si>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</si>
  <si>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</si>
  <si>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</si>
  <si>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</si>
  <si>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</si>
  <si>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</si>
  <si>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</si>
  <si>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</si>
  <si>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</si>
  <si>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</si>
  <si>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</si>
  <si>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</si>
  <si>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</si>
  <si>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</si>
  <si>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</si>
  <si>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</si>
  <si>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</si>
  <si>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</si>
  <si>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</si>
  <si>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</si>
  <si>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</si>
  <si>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</si>
  <si>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</si>
  <si>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</si>
  <si>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</si>
  <si>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</si>
  <si>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</si>
  <si>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</si>
  <si>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</si>
  <si>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</si>
  <si>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</si>
  <si>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</si>
  <si>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</si>
  <si>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</si>
  <si>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</si>
  <si>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</si>
  <si>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</si>
  <si>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</si>
  <si>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</si>
  <si>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</si>
  <si>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</si>
  <si>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</si>
  <si>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</si>
  <si>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</si>
  <si>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</si>
  <si>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</si>
  <si>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</si>
  <si>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</si>
  <si>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</si>
  <si>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</si>
  <si>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</si>
  <si>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</si>
  <si>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</si>
  <si>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</si>
  <si>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</si>
  <si>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</si>
  <si>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</si>
  <si>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</si>
  <si>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</si>
  <si>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</si>
  <si>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</si>
  <si>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</si>
  <si>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</si>
  <si>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</si>
  <si>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</si>
  <si>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</si>
  <si>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</si>
  <si>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</si>
  <si>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</si>
  <si>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</si>
  <si>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</si>
  <si>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</si>
  <si>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</si>
  <si>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</si>
  <si>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</si>
  <si>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</si>
  <si>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</si>
  <si>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</si>
  <si>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</si>
  <si>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</si>
  <si>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</si>
  <si>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</si>
  <si>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</si>
  <si>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</si>
  <si>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</si>
  <si>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</si>
  <si>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</si>
  <si>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</si>
  <si>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</si>
  <si>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</si>
  <si>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</si>
  <si>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</si>
  <si>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</si>
  <si>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</si>
  <si>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</si>
  <si>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</si>
  <si>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</si>
  <si>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</si>
  <si>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</si>
  <si>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</si>
  <si>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</si>
  <si>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</si>
  <si>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</si>
  <si>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</si>
  <si>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</si>
  <si>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</si>
  <si>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</si>
  <si>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</si>
  <si>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</si>
  <si>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</si>
  <si>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</si>
  <si>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</si>
  <si>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</si>
  <si>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</si>
  <si>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</si>
  <si>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</si>
  <si>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</si>
  <si>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</si>
  <si>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</si>
  <si>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</si>
  <si>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</si>
  <si>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</si>
  <si>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</si>
  <si>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</si>
  <si>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</si>
  <si>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</si>
  <si>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</si>
  <si>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</si>
  <si>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</si>
  <si>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</si>
  <si>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</si>
  <si>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</si>
  <si>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</si>
  <si>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</si>
  <si>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</si>
  <si>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</si>
  <si>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</si>
  <si>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</si>
  <si>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</si>
  <si>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</si>
  <si>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</si>
  <si>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</si>
  <si>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</si>
  <si>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</si>
  <si>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</si>
  <si>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</si>
  <si>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</si>
  <si>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</si>
  <si>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</si>
  <si>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</si>
  <si>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</si>
  <si>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</si>
  <si>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</si>
  <si>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</si>
  <si>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</si>
  <si>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</si>
  <si>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</si>
  <si>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</si>
  <si>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</si>
  <si>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</si>
  <si>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</si>
  <si>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</si>
  <si>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</si>
  <si>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</si>
  <si>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</si>
  <si>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</si>
  <si>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</si>
  <si>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</si>
  <si>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</si>
  <si>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</si>
  <si>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</si>
  <si>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</si>
  <si>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</si>
  <si>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</si>
  <si>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</si>
  <si>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</si>
  <si>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</si>
  <si>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</si>
  <si>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</si>
  <si>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</si>
  <si>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</si>
  <si>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</si>
  <si>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</si>
  <si>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</si>
  <si>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</si>
  <si>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</si>
  <si>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</si>
  <si>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</si>
  <si>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</si>
  <si>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</si>
  <si>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</si>
  <si>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</si>
  <si>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</si>
  <si>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</si>
  <si>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</si>
  <si>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</si>
  <si>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</si>
  <si>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</si>
  <si>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</si>
  <si>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</si>
  <si>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</si>
  <si>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</si>
  <si>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</si>
  <si>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</si>
  <si>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</si>
  <si>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</si>
  <si>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</si>
  <si>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</si>
  <si>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</si>
  <si>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</si>
  <si>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</si>
  <si>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</si>
  <si>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</si>
  <si>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</si>
  <si>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</si>
  <si>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</si>
  <si>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</si>
  <si>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</si>
  <si>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</si>
  <si>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</si>
  <si>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</si>
  <si>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</si>
  <si>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</si>
  <si>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</si>
  <si>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</si>
  <si>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</si>
  <si>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</si>
  <si>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</si>
  <si>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</si>
  <si>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</si>
  <si>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</si>
  <si>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</si>
  <si>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</si>
  <si>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</si>
  <si>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</si>
  <si>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</si>
  <si>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</si>
  <si>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</si>
  <si>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</si>
  <si>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</si>
  <si>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</si>
  <si>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</si>
  <si>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</si>
  <si>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</si>
  <si>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</si>
  <si>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</si>
  <si>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</si>
  <si>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</si>
  <si>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</si>
  <si>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</si>
  <si>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</si>
  <si>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</si>
  <si>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</si>
  <si>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</si>
  <si>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</si>
  <si>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</si>
  <si>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</si>
  <si>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</si>
  <si>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</si>
  <si>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</si>
  <si>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</si>
  <si>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</si>
  <si>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</si>
  <si>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</si>
  <si>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</si>
  <si>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</si>
  <si>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</si>
  <si>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</si>
  <si>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</si>
  <si>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</si>
  <si>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</si>
  <si>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</si>
  <si>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</si>
  <si>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</si>
  <si>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</si>
  <si>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</si>
  <si>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</si>
  <si>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</si>
  <si>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</si>
  <si>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</si>
  <si>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</si>
  <si>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</si>
  <si>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</si>
  <si>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</si>
  <si>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</si>
  <si>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</si>
  <si>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</si>
  <si>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</si>
  <si>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</si>
  <si>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</si>
  <si>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</si>
  <si>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</si>
  <si>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</si>
  <si>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</si>
  <si>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</si>
  <si>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</si>
  <si>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</si>
  <si>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</si>
  <si>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</si>
  <si>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</si>
  <si>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</si>
  <si>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</si>
  <si>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</si>
  <si>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</si>
  <si>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</si>
  <si>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</si>
  <si>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</si>
  <si>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</si>
  <si>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</si>
  <si>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</si>
  <si>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</si>
  <si>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</si>
  <si>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</si>
  <si>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</si>
  <si>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</si>
  <si>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</si>
  <si>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</si>
  <si>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</si>
  <si>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</si>
  <si>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</si>
  <si>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</si>
  <si>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</si>
  <si>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</si>
  <si>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</si>
  <si>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</si>
  <si>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</si>
  <si>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</si>
  <si>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</si>
  <si>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</si>
  <si>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</si>
  <si>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</si>
  <si>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</si>
  <si>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</si>
  <si>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</si>
  <si>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</si>
  <si>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</si>
  <si>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</si>
  <si>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</si>
  <si>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</si>
  <si>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</si>
  <si>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</si>
  <si>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</si>
  <si>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</si>
  <si>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</si>
  <si>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</si>
  <si>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</si>
  <si>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</si>
  <si>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</si>
  <si>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</si>
  <si>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</si>
  <si>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</si>
  <si>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</si>
  <si>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</si>
  <si>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</si>
  <si>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</si>
  <si>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</si>
  <si>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</si>
  <si>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</si>
  <si>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</si>
  <si>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</si>
  <si>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</si>
  <si>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</si>
  <si>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</si>
  <si>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</si>
  <si>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</si>
  <si>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</si>
  <si>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</si>
  <si>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</si>
  <si>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</si>
  <si>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</si>
  <si>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</si>
  <si>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</si>
  <si>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</si>
  <si>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</si>
  <si>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</si>
  <si>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</si>
  <si>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</si>
  <si>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</si>
  <si>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</si>
  <si>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</si>
  <si>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</si>
  <si>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</si>
  <si>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</si>
  <si>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</si>
  <si>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</si>
  <si>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</si>
  <si>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</si>
  <si>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</si>
  <si>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</si>
  <si>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</si>
  <si>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</si>
  <si>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</si>
  <si>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</si>
  <si>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</si>
  <si>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</si>
  <si>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</si>
  <si>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</si>
  <si>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</si>
  <si>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</si>
  <si>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</si>
  <si>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</si>
  <si>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</si>
  <si>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</si>
  <si>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</si>
  <si>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</si>
  <si>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</si>
  <si>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</si>
  <si>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</si>
  <si>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</si>
  <si>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</si>
  <si>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</si>
  <si>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</si>
  <si>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</si>
  <si>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</si>
  <si>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</si>
  <si>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</si>
  <si>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</si>
  <si>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</si>
  <si>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</si>
  <si>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</si>
  <si>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</si>
  <si>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</si>
  <si>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</si>
  <si>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</si>
  <si>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</si>
  <si>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</si>
  <si>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</si>
  <si>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</si>
  <si>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</si>
  <si>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</si>
  <si>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</si>
  <si>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</si>
  <si>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</si>
  <si>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</si>
  <si>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</si>
  <si>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</si>
  <si>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</si>
  <si>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</si>
  <si>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</si>
  <si>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</si>
  <si>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</si>
  <si>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</si>
  <si>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</si>
  <si>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</si>
  <si>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</si>
  <si>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</si>
  <si>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</si>
  <si>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</si>
  <si>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</si>
  <si>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</si>
  <si>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</si>
  <si>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</si>
  <si>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</si>
  <si>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</si>
  <si>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</si>
  <si>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</si>
  <si>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</si>
  <si>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</si>
  <si>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</si>
  <si>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</si>
  <si>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</si>
  <si>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</si>
  <si>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</si>
  <si>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</si>
  <si>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</si>
  <si>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</si>
  <si>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</si>
  <si>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</si>
  <si>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</si>
  <si>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</si>
  <si>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</si>
  <si>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</si>
  <si>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</si>
  <si>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</si>
  <si>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</si>
  <si>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</si>
  <si>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</si>
  <si>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</si>
  <si>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</si>
  <si>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</si>
  <si>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</si>
  <si>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</si>
  <si>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</si>
  <si>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</si>
  <si>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</si>
  <si>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</si>
  <si>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</si>
  <si>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</si>
  <si>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</si>
  <si>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</si>
  <si>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</si>
  <si>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</si>
  <si>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</si>
  <si>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</si>
  <si>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</si>
  <si>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</si>
  <si>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</si>
  <si>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</si>
  <si>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</si>
  <si>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</si>
  <si>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</si>
  <si>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</si>
  <si>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</si>
  <si>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</si>
  <si>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</si>
  <si>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</si>
  <si>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</si>
  <si>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</si>
  <si>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</si>
  <si>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</si>
  <si>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</si>
  <si>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</si>
  <si>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</si>
  <si>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</si>
  <si>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</si>
  <si>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</si>
  <si>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</si>
  <si>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</si>
  <si>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</si>
  <si>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</si>
  <si>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</si>
  <si>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</si>
  <si>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</si>
  <si>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</si>
  <si>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</si>
  <si>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</si>
  <si>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</si>
  <si>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</si>
  <si>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</si>
  <si>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</si>
  <si>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</si>
  <si>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</si>
  <si>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</si>
  <si>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</si>
  <si>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</si>
  <si>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</si>
  <si>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</si>
  <si>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</si>
  <si>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</si>
  <si>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</si>
  <si>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</si>
  <si>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</si>
  <si>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</si>
  <si>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</si>
  <si>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</si>
  <si>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</si>
  <si>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</si>
  <si>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</si>
  <si>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</si>
  <si>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</si>
  <si>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</si>
  <si>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</si>
  <si>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</si>
  <si>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</si>
  <si>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</si>
  <si>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</si>
  <si>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</si>
  <si>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</si>
  <si>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</si>
  <si>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</si>
  <si>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</si>
  <si>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</si>
  <si>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</si>
  <si>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</si>
  <si>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</si>
  <si>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</si>
  <si>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</si>
  <si>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</si>
  <si>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</si>
  <si>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</si>
  <si>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</si>
  <si>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</si>
  <si>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</si>
  <si>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</si>
  <si>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</si>
  <si>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</si>
  <si>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</si>
  <si>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</si>
  <si>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</si>
  <si>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</si>
  <si>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</si>
  <si>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</si>
  <si>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</si>
  <si>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</si>
  <si>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</si>
  <si>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</si>
  <si>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</si>
  <si>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</si>
  <si>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</si>
  <si>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</si>
  <si>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</si>
  <si>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</si>
  <si>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</si>
  <si>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</si>
  <si>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</si>
  <si>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</si>
  <si>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</si>
  <si>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</si>
  <si>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</si>
  <si>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</si>
  <si>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</si>
  <si>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</si>
  <si>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</si>
  <si>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</si>
  <si>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</si>
  <si>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</si>
  <si>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</si>
  <si>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</si>
  <si>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</si>
  <si>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</si>
  <si>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</si>
  <si>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</si>
  <si>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</si>
  <si>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</si>
  <si>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</si>
  <si>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</si>
  <si>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</si>
  <si>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</si>
  <si>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</si>
  <si>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</si>
  <si>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</si>
  <si>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</si>
  <si>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</si>
  <si>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</si>
  <si>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</si>
  <si>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</si>
  <si>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</si>
  <si>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</si>
  <si>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</si>
  <si>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</si>
  <si>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</si>
  <si>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</si>
  <si>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</si>
  <si>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</si>
  <si>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</si>
  <si>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</si>
  <si>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</si>
  <si>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</si>
  <si>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</si>
  <si>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</si>
  <si>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</si>
  <si>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</si>
  <si>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</si>
  <si>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</si>
  <si>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</si>
  <si>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</si>
  <si>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</si>
  <si>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</si>
  <si>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</si>
  <si>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</si>
  <si>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</si>
  <si>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</si>
  <si>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</si>
  <si>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</si>
  <si>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</si>
  <si>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</si>
  <si>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</si>
  <si>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</si>
  <si>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</si>
  <si>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</si>
  <si>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</si>
  <si>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</si>
  <si>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</si>
  <si>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</si>
  <si>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</si>
  <si>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</si>
  <si>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</si>
  <si>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</si>
  <si>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</si>
  <si>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</si>
  <si>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</si>
  <si>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</si>
  <si>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</si>
  <si>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</si>
  <si>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</si>
  <si>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</si>
  <si>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</si>
  <si>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</si>
  <si>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</si>
  <si>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</si>
  <si>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</si>
  <si>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</si>
  <si>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</si>
  <si>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</si>
  <si>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</si>
  <si>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</si>
  <si>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</si>
  <si>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</si>
  <si>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</si>
  <si>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</si>
  <si>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</si>
  <si>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</si>
  <si>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</si>
  <si>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</si>
  <si>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</si>
  <si>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</si>
  <si>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</si>
  <si>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</si>
  <si>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</si>
  <si>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</si>
  <si>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</si>
  <si>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</si>
  <si>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</si>
  <si>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</si>
  <si>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</si>
  <si>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</si>
  <si>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</si>
  <si>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</si>
  <si>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</si>
  <si>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</si>
  <si>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</si>
  <si>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</si>
  <si>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</si>
  <si>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</si>
  <si>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</si>
  <si>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</si>
  <si>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</si>
  <si>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</si>
  <si>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</si>
  <si>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</si>
  <si>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</si>
  <si>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</si>
  <si>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</si>
  <si>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</si>
  <si>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</si>
  <si>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</si>
  <si>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</si>
  <si>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</si>
  <si>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</si>
  <si>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</si>
  <si>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</si>
  <si>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</si>
  <si>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</si>
  <si>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</si>
  <si>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</si>
  <si>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</si>
  <si>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</si>
  <si>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</si>
  <si>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</si>
  <si>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</si>
  <si>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</si>
  <si>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</si>
  <si>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</si>
  <si>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</si>
  <si>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</si>
  <si>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</si>
  <si>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</si>
  <si>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</si>
  <si>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</si>
  <si>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</si>
  <si>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</si>
  <si>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</si>
  <si>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</si>
  <si>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</si>
  <si>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</si>
  <si>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</si>
  <si>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</si>
  <si>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</si>
  <si>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</si>
  <si>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</si>
  <si>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</si>
  <si>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</si>
  <si>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</si>
  <si>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</si>
  <si>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</si>
  <si>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</si>
  <si>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</si>
  <si>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</si>
  <si>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</si>
  <si>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</si>
  <si>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</si>
  <si>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</si>
  <si>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</si>
  <si>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</si>
  <si>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</si>
  <si>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</si>
  <si>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</si>
  <si>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</si>
  <si>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</si>
  <si>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</si>
  <si>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</si>
  <si>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</si>
  <si>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</si>
  <si>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</si>
  <si>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</si>
  <si>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</si>
  <si>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</si>
  <si>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</si>
  <si>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</si>
  <si>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</si>
  <si>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</si>
  <si>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</si>
  <si>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</si>
  <si>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</si>
  <si>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</si>
  <si>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</si>
  <si>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</si>
  <si>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</si>
  <si>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</si>
  <si>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</si>
  <si>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</si>
  <si>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</si>
  <si>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</si>
  <si>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</si>
  <si>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</si>
  <si>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</si>
  <si>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</si>
  <si>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</si>
  <si>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</si>
  <si>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</si>
  <si>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</si>
  <si>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</si>
  <si>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</si>
  <si>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</si>
  <si>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</si>
  <si>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</si>
  <si>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</si>
  <si>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</si>
  <si>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</si>
  <si>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</si>
  <si>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</si>
  <si>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</si>
  <si>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</si>
  <si>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</si>
  <si>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</si>
  <si>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</si>
  <si>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</si>
  <si>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</si>
  <si>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</si>
  <si>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</si>
  <si>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</si>
  <si>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</si>
  <si>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</si>
  <si>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</si>
  <si>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</si>
  <si>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</si>
  <si>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</si>
  <si>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</si>
  <si>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</si>
  <si>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</si>
  <si>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</si>
  <si>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</si>
  <si>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</si>
  <si>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</si>
  <si>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</si>
  <si>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</si>
  <si>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</si>
  <si>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</si>
  <si>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</si>
  <si>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</si>
  <si>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</si>
  <si>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</si>
  <si>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</si>
  <si>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</si>
  <si>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</si>
  <si>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</si>
  <si>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</si>
  <si>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</si>
  <si>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</si>
  <si>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</si>
  <si>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</si>
  <si>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</si>
  <si>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</si>
  <si>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</si>
  <si>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</si>
  <si>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</si>
  <si>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</si>
  <si>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</si>
  <si>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</si>
  <si>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</si>
  <si>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</si>
  <si>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</si>
  <si>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</si>
  <si>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</si>
  <si>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</si>
  <si>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</si>
  <si>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</si>
  <si>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</si>
  <si>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</si>
  <si>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</si>
  <si>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</si>
  <si>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</si>
  <si>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</si>
  <si>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</si>
  <si>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</si>
  <si>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</si>
  <si>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</si>
  <si>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</si>
  <si>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</si>
  <si>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</si>
  <si>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</si>
  <si>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</si>
  <si>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</si>
  <si>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</si>
  <si>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</si>
  <si>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</si>
  <si>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</si>
  <si>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</si>
  <si>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</si>
  <si>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</si>
  <si>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</si>
  <si>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</si>
  <si>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</si>
  <si>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</si>
  <si>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</si>
  <si>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</si>
  <si>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</si>
  <si>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</si>
  <si>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</si>
  <si>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</si>
  <si>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</si>
  <si>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</si>
  <si>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</si>
  <si>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</si>
  <si>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</si>
  <si>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</si>
  <si>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</si>
  <si>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</si>
  <si>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</si>
  <si>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</si>
  <si>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</si>
  <si>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</si>
  <si>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</si>
  <si>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</si>
  <si>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</si>
  <si>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</si>
  <si>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</si>
  <si>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</si>
  <si>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</si>
  <si>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</si>
  <si>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</si>
  <si>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</si>
  <si>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</si>
  <si>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</si>
  <si>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</si>
  <si>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</si>
  <si>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</si>
  <si>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</si>
  <si>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</si>
  <si>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</si>
  <si>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</si>
  <si>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</si>
  <si>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</si>
  <si>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</si>
  <si>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</si>
  <si>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</si>
  <si>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</si>
  <si>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</si>
  <si>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</si>
  <si>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</si>
  <si>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</si>
  <si>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</si>
  <si>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</si>
  <si>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</si>
  <si>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</si>
  <si>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</si>
  <si>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</si>
  <si>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</si>
  <si>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</si>
  <si>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</si>
  <si>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</si>
  <si>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</si>
  <si>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</si>
  <si>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</si>
  <si>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</si>
  <si>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</si>
  <si>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</si>
  <si>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</si>
  <si>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</si>
  <si>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</si>
  <si>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</si>
  <si>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</si>
  <si>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</si>
  <si>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</si>
  <si>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</si>
  <si>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</si>
  <si>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</si>
  <si>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</si>
  <si>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</si>
  <si>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</si>
  <si>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</si>
  <si>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</si>
  <si>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</si>
  <si>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</si>
  <si>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</si>
  <si>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</si>
  <si>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</si>
  <si>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</si>
  <si>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</si>
  <si>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</si>
  <si>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</si>
  <si>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</si>
  <si>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</si>
  <si>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</si>
  <si>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</si>
  <si>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</si>
  <si>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</si>
  <si>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</si>
  <si>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</si>
  <si>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</si>
  <si>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</si>
  <si>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</si>
  <si>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</si>
  <si>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</si>
  <si>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</si>
  <si>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</si>
  <si>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</si>
  <si>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</si>
  <si>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</si>
  <si>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</si>
  <si>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</si>
  <si>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</si>
  <si>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</si>
  <si>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</si>
  <si>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</si>
  <si>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</si>
  <si>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</si>
  <si>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</si>
  <si>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</si>
  <si>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</si>
  <si>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</si>
  <si>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</si>
  <si>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</si>
  <si>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</si>
  <si>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</si>
  <si>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</si>
  <si>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</si>
  <si>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</si>
  <si>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</si>
  <si>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</si>
  <si>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</si>
  <si>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</si>
  <si>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</si>
  <si>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</si>
  <si>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</si>
  <si>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</si>
  <si>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</si>
  <si>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</si>
  <si>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</si>
  <si>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</si>
  <si>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</si>
  <si>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</si>
  <si>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</si>
  <si>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</si>
  <si>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</si>
  <si>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</si>
  <si>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</si>
  <si>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</si>
  <si>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</si>
  <si>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</si>
  <si>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</si>
  <si>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</si>
  <si>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</si>
  <si>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</si>
  <si>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</si>
  <si>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</si>
  <si>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</si>
  <si>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</si>
  <si>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</si>
  <si>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</si>
  <si>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</si>
  <si>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</si>
  <si>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</si>
  <si>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</si>
  <si>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</si>
  <si>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</si>
  <si>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</si>
  <si>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</si>
  <si>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</si>
  <si>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</si>
  <si>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</si>
  <si>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</si>
  <si>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</si>
  <si>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</si>
  <si>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</si>
  <si>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</si>
  <si>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</si>
  <si>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</si>
  <si>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</si>
  <si>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</si>
  <si>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</si>
  <si>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</si>
  <si>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</si>
  <si>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</si>
  <si>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</si>
  <si>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</si>
  <si>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</si>
  <si>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</si>
  <si>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</si>
  <si>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</si>
  <si>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</si>
  <si>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</si>
  <si>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</si>
  <si>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</si>
  <si>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</si>
  <si>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</si>
  <si>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</si>
  <si>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</si>
  <si>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</si>
  <si>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</si>
  <si>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</si>
  <si>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</si>
  <si>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</si>
  <si>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</si>
  <si>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</si>
  <si>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</si>
  <si>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</si>
  <si>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</si>
  <si>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</si>
  <si>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</si>
  <si>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</si>
  <si>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</si>
  <si>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</si>
  <si>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</si>
  <si>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</si>
  <si>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</si>
  <si>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</si>
  <si>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</si>
  <si>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</si>
  <si>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</si>
  <si>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</si>
  <si>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</si>
  <si>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</si>
  <si>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</si>
  <si>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</si>
  <si>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</si>
  <si>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</si>
  <si>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</si>
  <si>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</si>
  <si>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</si>
  <si>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</si>
  <si>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</si>
  <si>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</si>
  <si>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</si>
  <si>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</si>
  <si>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</si>
  <si>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</si>
  <si>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</si>
  <si>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</si>
  <si>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</si>
  <si>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</si>
  <si>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</si>
  <si>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</si>
  <si>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</si>
  <si>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</si>
  <si>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</si>
  <si>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</si>
  <si>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</si>
  <si>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</si>
  <si>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</si>
  <si>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</si>
  <si>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</si>
  <si>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</si>
  <si>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</si>
  <si>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</si>
  <si>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</si>
  <si>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</si>
  <si>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</si>
  <si>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</si>
  <si>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</si>
  <si>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</si>
  <si>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</si>
  <si>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</si>
  <si>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</si>
  <si>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</si>
  <si>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</si>
  <si>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</si>
  <si>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</si>
  <si>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</si>
  <si>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</si>
  <si>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</si>
  <si>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</si>
  <si>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</si>
  <si>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</si>
  <si>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</si>
  <si>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</si>
  <si>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</si>
  <si>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</si>
  <si>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</si>
  <si>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</si>
  <si>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</si>
  <si>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</si>
  <si>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</si>
  <si>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</si>
  <si>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</si>
  <si>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</si>
  <si>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</si>
  <si>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</si>
  <si>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</si>
  <si>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</si>
  <si>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</si>
  <si>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</si>
  <si>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</si>
  <si>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</si>
  <si>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</si>
  <si>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</si>
  <si>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</si>
  <si>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</si>
  <si>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</si>
  <si>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</si>
  <si>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</si>
  <si>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</si>
  <si>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</si>
  <si>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</si>
  <si>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</si>
  <si>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</si>
  <si>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</si>
  <si>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</si>
  <si>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</si>
  <si>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</si>
  <si>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</si>
  <si>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</si>
  <si>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</si>
  <si>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</si>
  <si>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</si>
  <si>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</si>
  <si>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</si>
  <si>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</si>
  <si>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</si>
  <si>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</si>
  <si>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</si>
  <si>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</si>
  <si>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</si>
  <si>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</si>
  <si>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</si>
  <si>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</si>
  <si>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</si>
  <si>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</si>
  <si>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</si>
  <si>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</si>
  <si>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</si>
  <si>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</si>
  <si>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</si>
  <si>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</si>
  <si>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</si>
  <si>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</si>
  <si>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</si>
  <si>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</si>
  <si>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</si>
  <si>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</si>
  <si>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</si>
  <si>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</si>
  <si>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</si>
  <si>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</si>
  <si>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</si>
  <si>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</si>
  <si>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</si>
  <si>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</si>
  <si>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</si>
  <si>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</si>
  <si>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</si>
  <si>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</si>
  <si>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</si>
  <si>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</si>
  <si>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</si>
  <si>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</si>
  <si>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</si>
  <si>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</si>
  <si>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</si>
  <si>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</si>
  <si>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</si>
  <si>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</si>
  <si>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</si>
  <si>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</si>
  <si>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</si>
  <si>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</si>
  <si>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</si>
  <si>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</si>
  <si>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</si>
  <si>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</si>
  <si>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</si>
  <si>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</si>
  <si>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</si>
  <si>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</si>
  <si>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</si>
  <si>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</si>
  <si>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</si>
  <si>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</si>
  <si>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</si>
  <si>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</si>
  <si>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</si>
  <si>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</si>
  <si>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</si>
  <si>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</si>
  <si>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</si>
  <si>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</si>
  <si>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</si>
  <si>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</si>
  <si>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</si>
  <si>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</si>
  <si>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</si>
  <si>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</si>
  <si>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</si>
  <si>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</si>
  <si>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</si>
  <si>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</si>
  <si>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</si>
  <si>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</si>
  <si>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</si>
  <si>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</si>
  <si>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</si>
  <si>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</si>
  <si>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</si>
  <si>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</si>
  <si>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</si>
  <si>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</si>
  <si>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</si>
  <si>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</si>
  <si>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</si>
  <si>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</si>
  <si>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</si>
  <si>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</si>
  <si>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</si>
  <si>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</si>
  <si>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</si>
  <si>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</si>
  <si>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</si>
  <si>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</si>
  <si>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</si>
  <si>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</si>
  <si>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</si>
  <si>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</si>
  <si>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</si>
  <si>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</si>
  <si>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</si>
  <si>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</si>
  <si>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</si>
  <si>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</si>
  <si>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</si>
  <si>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</si>
  <si>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</si>
  <si>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</si>
  <si>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</si>
  <si>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</si>
  <si>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</si>
  <si>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</si>
  <si>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</si>
  <si>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</si>
  <si>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</si>
  <si>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</si>
  <si>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</si>
  <si>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</si>
  <si>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</si>
  <si>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</si>
  <si>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</si>
  <si>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</si>
  <si>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</si>
  <si>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</si>
  <si>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</si>
  <si>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</si>
  <si>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</si>
  <si>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</si>
  <si>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</si>
  <si>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</si>
  <si>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</si>
  <si>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</si>
  <si>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</si>
  <si>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</si>
  <si>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</si>
  <si>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</si>
  <si>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</si>
  <si>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</si>
  <si>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</si>
  <si>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</si>
  <si>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</si>
  <si>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</si>
  <si>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</si>
  <si>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</si>
  <si>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</si>
  <si>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</si>
  <si>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</si>
  <si>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</si>
  <si>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</si>
  <si>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</si>
  <si>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</si>
  <si>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</si>
  <si>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</si>
  <si>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</si>
  <si>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</si>
  <si>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</si>
  <si>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</si>
  <si>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</si>
  <si>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</si>
  <si>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</si>
  <si>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</si>
  <si>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</si>
  <si>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</si>
  <si>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</si>
  <si>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</si>
  <si>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</si>
  <si>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</si>
  <si>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</si>
  <si>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</si>
  <si>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</si>
  <si>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</si>
  <si>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</si>
  <si>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</si>
  <si>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</si>
  <si>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</si>
  <si>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</si>
  <si>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</si>
  <si>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</si>
  <si>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</si>
  <si>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</si>
  <si>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</si>
  <si>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</si>
  <si>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</si>
  <si>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</si>
  <si>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</si>
  <si>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</si>
  <si>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</si>
  <si>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</si>
  <si>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</si>
  <si>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</si>
  <si>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</si>
  <si>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</si>
  <si>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</si>
  <si>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</si>
  <si>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</si>
  <si>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</si>
  <si>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</si>
  <si>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</si>
  <si>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</si>
  <si>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</si>
  <si>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</si>
  <si>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</si>
  <si>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</si>
  <si>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</si>
  <si>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</si>
  <si>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</si>
  <si>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</si>
  <si>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</si>
  <si>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</si>
  <si>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</si>
  <si>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</si>
  <si>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</si>
  <si>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</si>
  <si>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</si>
  <si>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</si>
  <si>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</si>
  <si>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</si>
  <si>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</si>
  <si>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</si>
  <si>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</si>
  <si>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</si>
  <si>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</si>
  <si>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</si>
  <si>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</si>
  <si>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</si>
  <si>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</si>
  <si>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</si>
  <si>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</si>
  <si>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</si>
  <si>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</si>
  <si>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</si>
  <si>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</si>
  <si>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</si>
  <si>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</si>
  <si>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</si>
  <si>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</si>
  <si>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</si>
  <si>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</si>
  <si>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</si>
  <si>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</si>
  <si>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</si>
  <si>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</si>
  <si>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</si>
  <si>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</si>
  <si>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</si>
  <si>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</si>
  <si>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</si>
  <si>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</si>
  <si>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</si>
  <si>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</si>
  <si>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</si>
  <si>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</si>
  <si>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</si>
  <si>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</si>
  <si>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</si>
  <si>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</si>
  <si>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</si>
  <si>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</si>
  <si>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</si>
  <si>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</si>
  <si>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</si>
  <si>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</si>
  <si>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</si>
  <si>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</si>
  <si>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</si>
  <si>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</si>
  <si>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</si>
  <si>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</si>
  <si>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</si>
  <si>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</si>
  <si>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</si>
  <si>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</si>
  <si>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</si>
  <si>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</si>
  <si>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</si>
  <si>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</si>
  <si>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</si>
  <si>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</si>
  <si>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</si>
  <si>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</si>
  <si>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</si>
  <si>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</si>
  <si>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</si>
  <si>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</si>
  <si>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</si>
  <si>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</si>
  <si>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</si>
  <si>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</si>
  <si>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</si>
  <si>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</si>
  <si>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</si>
  <si>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</si>
  <si>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</si>
  <si>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</si>
  <si>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</si>
  <si>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</si>
  <si>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</si>
  <si>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</si>
  <si>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</si>
  <si>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</si>
  <si>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</si>
  <si>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</si>
  <si>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</si>
  <si>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</si>
  <si>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</si>
  <si>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</si>
  <si>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</si>
  <si>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</si>
  <si>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</si>
  <si>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</si>
  <si>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</si>
  <si>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</si>
  <si>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</si>
  <si>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</si>
  <si>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</si>
  <si>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</si>
  <si>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</si>
  <si>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</si>
  <si>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</si>
  <si>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</si>
  <si>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</si>
  <si>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</si>
  <si>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</si>
  <si>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</si>
  <si>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</si>
  <si>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</si>
  <si>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</si>
  <si>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</si>
  <si>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</si>
  <si>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</si>
  <si>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</si>
  <si>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</si>
  <si>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</si>
  <si>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</si>
  <si>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</si>
  <si>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</si>
  <si>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</si>
  <si>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</si>
  <si>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</si>
  <si>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</si>
  <si>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</si>
  <si>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</si>
  <si>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</si>
  <si>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</si>
  <si>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</si>
  <si>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</si>
  <si>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</si>
  <si>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</si>
  <si>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</si>
  <si>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</si>
  <si>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</si>
  <si>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</si>
  <si>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</si>
  <si>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</si>
  <si>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</si>
  <si>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</si>
  <si>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</si>
  <si>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</si>
  <si>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</si>
  <si>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</si>
  <si>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</si>
  <si>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</si>
  <si>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</si>
  <si>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</si>
  <si>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</si>
  <si>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</si>
  <si>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</si>
  <si>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</si>
  <si>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</si>
  <si>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</si>
  <si>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</si>
  <si>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</si>
  <si>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</si>
  <si>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</si>
  <si>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</si>
  <si>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</si>
  <si>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</si>
  <si>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</si>
  <si>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</si>
  <si>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</si>
  <si>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</si>
  <si>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</si>
  <si>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</si>
  <si>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</si>
  <si>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</si>
  <si>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</si>
  <si>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</si>
  <si>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</si>
  <si>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</si>
  <si>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</si>
  <si>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</si>
  <si>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</si>
  <si>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</si>
  <si>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</si>
  <si>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</si>
  <si>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</si>
  <si>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</si>
  <si>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</si>
  <si>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</si>
  <si>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</si>
  <si>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</si>
  <si>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</si>
  <si>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</si>
  <si>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</si>
  <si>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</si>
  <si>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</si>
  <si>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</si>
  <si>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</si>
  <si>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</si>
  <si>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</si>
  <si>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</si>
  <si>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</si>
  <si>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</si>
  <si>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</si>
  <si>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</si>
  <si>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</si>
  <si>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</si>
  <si>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</si>
  <si>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</si>
  <si>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</si>
  <si>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</si>
  <si>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</si>
  <si>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</si>
  <si>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</si>
  <si>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</si>
  <si>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</si>
  <si>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</si>
  <si>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</si>
  <si>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</si>
  <si>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</si>
  <si>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</si>
  <si>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</si>
  <si>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</si>
  <si>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</si>
  <si>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</si>
  <si>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</si>
  <si>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</si>
  <si>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</si>
  <si>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</si>
  <si>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</si>
  <si>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</si>
  <si>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</si>
  <si>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</si>
  <si>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</si>
  <si>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</si>
  <si>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</si>
  <si>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</si>
  <si>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</si>
  <si>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</si>
  <si>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</si>
  <si>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</si>
  <si>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</si>
  <si>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</si>
  <si>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</si>
  <si>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</si>
  <si>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</si>
  <si>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</si>
  <si>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</si>
  <si>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</si>
  <si>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</si>
  <si>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</si>
  <si>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</si>
  <si>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</si>
  <si>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</si>
  <si>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</si>
  <si>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</si>
  <si>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</si>
  <si>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</si>
  <si>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</si>
  <si>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</si>
  <si>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</si>
  <si>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</si>
  <si>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</si>
  <si>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</si>
  <si>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</si>
  <si>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</si>
  <si>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</si>
  <si>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</si>
  <si>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</si>
  <si>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</si>
  <si>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</si>
  <si>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</si>
  <si>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</si>
  <si>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</si>
  <si>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</si>
  <si>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</si>
  <si>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</si>
  <si>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</si>
  <si>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</si>
  <si>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</si>
  <si>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</si>
  <si>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</si>
  <si>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</si>
  <si>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</si>
  <si>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</si>
  <si>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</si>
  <si>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</si>
  <si>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</si>
  <si>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</si>
  <si>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</si>
  <si>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</si>
  <si>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</si>
  <si>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</si>
  <si>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</si>
  <si>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</si>
  <si>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</si>
  <si>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</si>
  <si>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</si>
  <si>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</si>
  <si>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</si>
  <si>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</si>
  <si>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</si>
  <si>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</si>
  <si>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</si>
  <si>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</si>
  <si>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</si>
  <si>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</si>
  <si>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</si>
  <si>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</si>
  <si>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</si>
  <si>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</si>
  <si>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</si>
  <si>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</si>
  <si>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</si>
  <si>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</si>
  <si>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</si>
  <si>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</si>
  <si>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</si>
  <si>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</si>
  <si>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</si>
  <si>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</si>
  <si>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</si>
  <si>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</si>
  <si>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</si>
  <si>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</si>
  <si>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</si>
  <si>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</si>
  <si>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</si>
  <si>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</si>
  <si>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</si>
  <si>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</si>
  <si>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</si>
  <si>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</si>
  <si>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</si>
  <si>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</si>
  <si>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</si>
  <si>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</si>
  <si>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</si>
  <si>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</si>
  <si>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</si>
  <si>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</si>
  <si>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</si>
  <si>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</si>
  <si>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</si>
  <si>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</si>
  <si>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</si>
  <si>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</si>
  <si>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</si>
  <si>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</si>
  <si>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</si>
  <si>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</si>
  <si>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</si>
  <si>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</si>
  <si>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</si>
  <si>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</si>
  <si>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</si>
  <si>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</si>
  <si>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</si>
  <si>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</si>
  <si>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</si>
  <si>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</si>
  <si>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</si>
  <si>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</si>
  <si>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</si>
  <si>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</si>
  <si>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</si>
  <si>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</si>
  <si>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</si>
  <si>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</si>
  <si>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</si>
  <si>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</si>
  <si>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</si>
  <si>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</si>
  <si>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</si>
  <si>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</si>
  <si>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</si>
  <si>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</si>
  <si>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</si>
  <si>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</si>
  <si>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</si>
  <si>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</si>
  <si>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</si>
  <si>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</si>
  <si>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</si>
  <si>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</si>
  <si>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</si>
  <si>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</si>
  <si>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</si>
  <si>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</si>
  <si>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</si>
  <si>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</si>
  <si>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</si>
  <si>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</si>
  <si>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</si>
  <si>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</si>
  <si>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</si>
  <si>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</si>
  <si>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</si>
  <si>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</si>
  <si>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</si>
  <si>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</si>
  <si>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</si>
  <si>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</si>
  <si>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</si>
  <si>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</si>
  <si>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</si>
  <si>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</si>
  <si>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</si>
  <si>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</si>
  <si>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</si>
  <si>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</si>
  <si>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</si>
  <si>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</si>
  <si>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</si>
  <si>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</si>
  <si>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</si>
  <si>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</si>
  <si>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</si>
  <si>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</si>
  <si>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</si>
  <si>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</si>
  <si>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</si>
  <si>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</si>
  <si>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</si>
  <si>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</si>
  <si>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</si>
  <si>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</si>
  <si>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</si>
  <si>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</si>
  <si>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</si>
  <si>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</si>
  <si>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</si>
  <si>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</si>
  <si>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</si>
  <si>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</si>
  <si>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</si>
  <si>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</si>
  <si>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</si>
  <si>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</si>
  <si>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</si>
  <si>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</si>
  <si>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</si>
  <si>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</si>
  <si>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</si>
  <si>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</si>
  <si>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</si>
  <si>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</si>
  <si>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</si>
  <si>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</si>
  <si>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</si>
  <si>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</si>
  <si>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</si>
  <si>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</si>
  <si>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</si>
  <si>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</si>
  <si>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</si>
  <si>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</si>
  <si>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</si>
  <si>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</si>
  <si>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</si>
  <si>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</si>
  <si>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</si>
  <si>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</si>
  <si>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</si>
  <si>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</si>
  <si>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</si>
  <si>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</si>
  <si>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</si>
  <si>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</si>
  <si>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</si>
  <si>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</si>
  <si>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</si>
  <si>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</si>
  <si>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</si>
  <si>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</si>
  <si>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</si>
  <si>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</si>
  <si>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</si>
  <si>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</si>
  <si>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</si>
  <si>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</si>
  <si>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</si>
  <si>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</si>
  <si>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</si>
  <si>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</si>
  <si>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</si>
  <si>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</si>
  <si>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</si>
  <si>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</si>
  <si>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</si>
  <si>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</si>
  <si>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</si>
  <si>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</si>
  <si>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</si>
  <si>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</si>
  <si>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</si>
  <si>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</si>
  <si>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</si>
  <si>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</si>
  <si>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</si>
  <si>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</si>
  <si>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</si>
  <si>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</si>
  <si>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</si>
  <si>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</si>
  <si>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</si>
  <si>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</si>
  <si>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</si>
  <si>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</si>
  <si>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</si>
  <si>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</si>
  <si>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</si>
  <si>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</si>
  <si>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</si>
  <si>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</si>
  <si>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</si>
  <si>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</si>
  <si>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</si>
  <si>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</si>
  <si>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</si>
  <si>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</si>
  <si>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</si>
  <si>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</si>
  <si>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</si>
  <si>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</si>
  <si>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</si>
  <si>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</si>
  <si>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</si>
  <si>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</si>
  <si>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</si>
  <si>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</si>
  <si>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</si>
  <si>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</si>
  <si>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</si>
  <si>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</si>
  <si>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</si>
  <si>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</si>
  <si>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</si>
  <si>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</si>
  <si>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</si>
  <si>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</si>
  <si>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</si>
  <si>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</si>
  <si>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</si>
  <si>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</si>
  <si>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</si>
  <si>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</si>
  <si>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</si>
  <si>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</si>
  <si>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</si>
  <si>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</si>
  <si>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</si>
  <si>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</si>
  <si>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</si>
  <si>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</si>
  <si>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</si>
  <si>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</si>
  <si>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</si>
  <si>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</si>
  <si>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</si>
  <si>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</si>
  <si>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</si>
  <si>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</si>
  <si>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</si>
  <si>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</si>
  <si>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</si>
  <si>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</si>
  <si>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</si>
  <si>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</si>
  <si>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</si>
  <si>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</si>
  <si>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</si>
  <si>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</si>
  <si>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</si>
  <si>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</si>
  <si>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</si>
  <si>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</si>
  <si>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</si>
  <si>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</si>
  <si>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</si>
  <si>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</si>
  <si>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</si>
  <si>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</si>
  <si>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</si>
  <si>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</si>
  <si>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</si>
  <si>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</si>
  <si>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</si>
  <si>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</si>
  <si>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</si>
  <si>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</si>
  <si>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</si>
  <si>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</si>
  <si>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</si>
  <si>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</si>
  <si>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</si>
  <si>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</si>
  <si>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</si>
  <si>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</si>
  <si>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</si>
  <si>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</si>
  <si>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</si>
  <si>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</si>
  <si>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</si>
  <si>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</si>
  <si>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</si>
  <si>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</si>
  <si>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</si>
  <si>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</si>
  <si>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</si>
  <si>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</si>
  <si>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</si>
  <si>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</si>
  <si>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</si>
  <si>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</si>
  <si>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</si>
  <si>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</si>
  <si>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</si>
  <si>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</si>
  <si>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</si>
  <si>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</si>
  <si>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</si>
  <si>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</si>
  <si>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</si>
  <si>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</si>
  <si>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</si>
  <si>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</si>
  <si>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</si>
  <si>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</si>
  <si>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</si>
  <si>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</si>
  <si>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</si>
  <si>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</si>
  <si>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</si>
  <si>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</si>
  <si>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</si>
  <si>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</si>
  <si>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</si>
  <si>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</si>
  <si>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</si>
  <si>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</si>
  <si>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</si>
  <si>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</si>
  <si>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</si>
  <si>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</si>
  <si>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</si>
  <si>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</si>
  <si>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</si>
  <si>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</si>
  <si>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</si>
  <si>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</si>
  <si>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</si>
  <si>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</si>
  <si>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</si>
  <si>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</si>
  <si>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</si>
  <si>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</si>
  <si>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</si>
  <si>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</si>
  <si>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</si>
  <si>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</si>
  <si>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</si>
  <si>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</si>
  <si>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</si>
  <si>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</si>
  <si>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</si>
  <si>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</si>
  <si>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</si>
  <si>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</si>
  <si>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</si>
  <si>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</si>
  <si>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</si>
  <si>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</si>
  <si>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</si>
  <si>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</si>
  <si>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</si>
  <si>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</si>
  <si>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</si>
  <si>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</si>
  <si>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</si>
  <si>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</si>
  <si>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</si>
  <si>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</si>
  <si>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</si>
  <si>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</si>
  <si>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</si>
  <si>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</si>
  <si>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</si>
  <si>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</si>
  <si>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</si>
  <si>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</si>
  <si>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</si>
  <si>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</si>
  <si>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</si>
  <si>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</si>
  <si>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</si>
  <si>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</si>
  <si>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</si>
  <si>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</si>
  <si>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</si>
  <si>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</si>
  <si>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</si>
  <si>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</si>
  <si>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</si>
  <si>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</si>
  <si>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</si>
  <si>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</si>
  <si>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</si>
  <si>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</si>
  <si>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</si>
  <si>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</si>
  <si>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</si>
  <si>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</si>
  <si>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</si>
  <si>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</si>
  <si>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</si>
  <si>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</si>
  <si>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</si>
  <si>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</si>
  <si>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</si>
  <si>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</si>
  <si>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</si>
  <si>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</si>
  <si>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</si>
  <si>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</si>
  <si>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</si>
  <si>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</si>
  <si>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</si>
  <si>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</si>
  <si>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</si>
  <si>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</si>
  <si>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</si>
  <si>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</si>
  <si>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</si>
  <si>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</si>
  <si>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</si>
  <si>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</si>
  <si>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</si>
  <si>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</si>
  <si>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</si>
  <si>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</si>
  <si>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</si>
  <si>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</si>
  <si>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</si>
  <si>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</si>
  <si>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</si>
  <si>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</si>
  <si>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</si>
  <si>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</si>
  <si>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</si>
  <si>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</si>
  <si>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</si>
  <si>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</si>
  <si>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</si>
  <si>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</si>
  <si>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</si>
  <si>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</si>
  <si>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</si>
  <si>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</si>
  <si>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</si>
  <si>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</si>
  <si>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</si>
  <si>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</si>
  <si>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</si>
  <si>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</si>
  <si>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</si>
  <si>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</si>
  <si>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</si>
  <si>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</si>
  <si>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</si>
  <si>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</si>
  <si>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</si>
  <si>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</si>
  <si>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</si>
  <si>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</si>
  <si>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</si>
  <si>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</si>
  <si>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</si>
  <si>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</si>
  <si>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</si>
  <si>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</si>
  <si>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</si>
  <si>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</si>
  <si>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</si>
  <si>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</si>
  <si>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</si>
  <si>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</si>
  <si>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</si>
  <si>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</si>
  <si>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</si>
  <si>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</si>
  <si>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</si>
  <si>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</si>
  <si>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</si>
  <si>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</si>
  <si>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</si>
  <si>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</si>
  <si>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</si>
  <si>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</si>
  <si>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</si>
  <si>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</si>
  <si>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</si>
  <si>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</si>
  <si>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</si>
  <si>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</si>
  <si>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</si>
  <si>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</si>
  <si>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</si>
  <si>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</si>
  <si>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</si>
  <si>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</si>
  <si>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</si>
  <si>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</si>
  <si>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</si>
  <si>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</si>
  <si>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</si>
  <si>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</si>
  <si>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</si>
  <si>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</si>
  <si>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</si>
  <si>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</si>
  <si>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</si>
  <si>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</si>
  <si>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</si>
  <si>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</si>
  <si>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</si>
  <si>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</si>
  <si>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</si>
  <si>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</si>
  <si>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</si>
  <si>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</si>
  <si>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</si>
  <si>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</si>
  <si>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</si>
  <si>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</si>
  <si>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</si>
  <si>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</si>
  <si>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</si>
  <si>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</si>
  <si>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</si>
  <si>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</si>
  <si>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</si>
  <si>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</si>
  <si>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</si>
  <si>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</si>
  <si>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</si>
  <si>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</si>
  <si>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</si>
  <si>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</si>
  <si>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</si>
  <si>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</si>
  <si>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</si>
  <si>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</si>
  <si>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</si>
  <si>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</si>
  <si>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</si>
  <si>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</si>
  <si>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</si>
  <si>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</si>
  <si>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</si>
  <si>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</si>
  <si>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</si>
  <si>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</si>
  <si>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</si>
  <si>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</si>
  <si>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</si>
  <si>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</si>
  <si>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</si>
  <si>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</si>
  <si>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</si>
  <si>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</si>
  <si>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</si>
  <si>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</si>
  <si>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</si>
  <si>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</si>
  <si>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</si>
  <si>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</si>
  <si>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</si>
  <si>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</si>
  <si>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</si>
  <si>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</si>
  <si>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</si>
  <si>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</si>
  <si>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</si>
  <si>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</si>
  <si>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</si>
  <si>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</si>
  <si>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</si>
  <si>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</si>
  <si>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</si>
  <si>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</si>
  <si>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</si>
  <si>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</si>
  <si>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</si>
  <si>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</si>
  <si>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</si>
  <si>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</si>
  <si>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</si>
  <si>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</si>
  <si>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</si>
  <si>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</si>
  <si>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</si>
  <si>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</si>
  <si>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</si>
  <si>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</si>
  <si>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</si>
  <si>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</si>
  <si>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</si>
  <si>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</si>
  <si>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</si>
  <si>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</si>
  <si>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</si>
  <si>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</si>
  <si>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</si>
  <si>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</si>
  <si>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</si>
  <si>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</si>
  <si>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</si>
  <si>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</si>
  <si>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</si>
  <si>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</si>
  <si>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</si>
  <si>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</si>
  <si>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</si>
  <si>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</si>
  <si>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</si>
  <si>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</si>
  <si>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</si>
  <si>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</si>
  <si>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</si>
  <si>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</si>
  <si>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</si>
  <si>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</si>
  <si>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</si>
  <si>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</si>
  <si>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</si>
  <si>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</si>
  <si>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</si>
  <si>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</si>
  <si>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</si>
  <si>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</si>
  <si>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</si>
  <si>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</si>
  <si>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</si>
  <si>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</si>
  <si>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</si>
  <si>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</si>
  <si>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</si>
  <si>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</si>
  <si>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</si>
  <si>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</si>
  <si>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</si>
  <si>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</si>
  <si>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</si>
  <si>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</si>
  <si>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</si>
  <si>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</si>
  <si>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</si>
  <si>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</si>
  <si>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</si>
  <si>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</si>
  <si>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</si>
  <si>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</si>
  <si>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</si>
  <si>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</si>
  <si>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</si>
  <si>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</si>
  <si>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</si>
  <si>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</si>
  <si>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</si>
  <si>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</si>
  <si>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</si>
  <si>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</si>
  <si>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</si>
  <si>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</si>
  <si>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</si>
  <si>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</si>
  <si>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</si>
  <si>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</si>
  <si>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</si>
  <si>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</si>
  <si>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</si>
  <si>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</si>
  <si>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</si>
  <si>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</si>
  <si>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</si>
  <si>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</si>
  <si>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</si>
  <si>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</si>
  <si>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</si>
  <si>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</si>
  <si>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</si>
  <si>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</si>
  <si>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</si>
  <si>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</si>
  <si>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</si>
  <si>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</si>
  <si>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</si>
  <si>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</si>
  <si>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</si>
  <si>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</si>
  <si>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</si>
  <si>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</si>
  <si>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</si>
  <si>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</si>
  <si>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</si>
  <si>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</si>
  <si>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</si>
  <si>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</si>
  <si>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</si>
  <si>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</si>
  <si>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</si>
  <si>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</si>
  <si>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</si>
  <si>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</si>
  <si>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</si>
  <si>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</si>
  <si>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</si>
  <si>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</si>
  <si>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</si>
  <si>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</si>
  <si>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</si>
  <si>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</si>
  <si>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</si>
  <si>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</si>
  <si>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</si>
  <si>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</si>
  <si>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</si>
  <si>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</si>
  <si>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</si>
  <si>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</si>
  <si>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</si>
  <si>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</si>
  <si>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</si>
  <si>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</si>
  <si>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</si>
  <si>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</si>
  <si>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</si>
  <si>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</si>
  <si>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</si>
  <si>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</si>
  <si>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</si>
  <si>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</si>
  <si>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</si>
  <si>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</si>
  <si>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</si>
  <si>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</si>
  <si>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</si>
  <si>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</si>
  <si>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</si>
  <si>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</si>
  <si>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</si>
  <si>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</si>
  <si>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</si>
  <si>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</si>
  <si>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</si>
  <si>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</si>
  <si>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</si>
  <si>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</si>
  <si>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</si>
  <si>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</si>
  <si>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</si>
  <si>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</si>
  <si>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</si>
  <si>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</si>
  <si>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</si>
  <si>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</si>
  <si>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</si>
  <si>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</si>
  <si>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</si>
  <si>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</si>
  <si>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</si>
  <si>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</si>
  <si>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</si>
  <si>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</si>
  <si>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</si>
  <si>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</si>
  <si>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</si>
  <si>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</si>
  <si>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</si>
  <si>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</si>
  <si>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</si>
  <si>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</si>
  <si>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</si>
  <si>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</si>
  <si>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</si>
  <si>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</si>
  <si>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</si>
  <si>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</si>
  <si>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</si>
  <si>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</si>
  <si>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</si>
  <si>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</si>
  <si>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</si>
  <si>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</si>
  <si>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</si>
  <si>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</si>
  <si>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</si>
  <si>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</si>
  <si>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</si>
  <si>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</si>
  <si>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</si>
  <si>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</si>
  <si>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</si>
  <si>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</si>
  <si>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</si>
  <si>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</si>
  <si>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</si>
  <si>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</si>
  <si>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</si>
  <si>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</si>
  <si>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</si>
  <si>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</si>
  <si>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</si>
  <si>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</si>
  <si>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</si>
  <si>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</si>
  <si>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</si>
  <si>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</si>
  <si>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</si>
  <si>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</si>
  <si>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</si>
  <si>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</si>
  <si>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</si>
  <si>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</si>
  <si>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</si>
  <si>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</si>
  <si>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</si>
  <si>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</si>
  <si>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</si>
  <si>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</si>
  <si>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</si>
  <si>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</si>
  <si>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</si>
  <si>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</si>
  <si>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</si>
  <si>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</si>
  <si>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</si>
  <si>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</si>
  <si>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</si>
  <si>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</si>
  <si>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</si>
  <si>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</si>
  <si>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</si>
  <si>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</si>
  <si>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</si>
  <si>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</si>
  <si>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</si>
  <si>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</si>
  <si>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</si>
  <si>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</si>
  <si>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</si>
  <si>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</si>
  <si>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</si>
  <si>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</si>
  <si>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</si>
  <si>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</si>
  <si>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</si>
  <si>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</si>
  <si>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</si>
  <si>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</si>
  <si>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</si>
  <si>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</si>
  <si>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</si>
  <si>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</si>
  <si>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</si>
  <si>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</si>
  <si>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</si>
  <si>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</si>
  <si>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</si>
  <si>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</si>
  <si>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</si>
  <si>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</si>
  <si>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</si>
  <si>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</si>
  <si>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</si>
  <si>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</si>
  <si>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</si>
  <si>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</si>
  <si>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</si>
  <si>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</si>
  <si>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</si>
  <si>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</si>
  <si>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</si>
  <si>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</si>
  <si>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</si>
  <si>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</si>
  <si>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</si>
  <si>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</si>
  <si>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</si>
  <si>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</si>
  <si>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</si>
  <si>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</si>
  <si>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</si>
  <si>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</si>
  <si>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</si>
  <si>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</si>
  <si>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</si>
  <si>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</si>
  <si>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</si>
  <si>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</si>
  <si>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</si>
  <si>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</si>
  <si>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</si>
  <si>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</si>
  <si>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</si>
  <si>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</si>
  <si>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</si>
  <si>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</si>
  <si>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</si>
  <si>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</si>
  <si>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</si>
  <si>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</si>
  <si>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</si>
  <si>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</si>
  <si>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</si>
  <si>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</si>
  <si>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</si>
  <si>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</si>
  <si>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</si>
  <si>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</si>
  <si>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</si>
  <si>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</si>
  <si>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</si>
  <si>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</si>
  <si>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</si>
  <si>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</si>
  <si>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</si>
  <si>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</si>
  <si>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</si>
  <si>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</si>
  <si>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</si>
  <si>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</si>
  <si>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</si>
  <si>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</si>
  <si>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</si>
  <si>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</si>
  <si>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</si>
  <si>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</si>
  <si>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</si>
  <si>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</si>
  <si>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</si>
  <si>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</si>
  <si>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</si>
  <si>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</si>
  <si>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</si>
  <si>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</si>
  <si>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</si>
  <si>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</si>
  <si>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</si>
  <si>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</si>
  <si>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</si>
  <si>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</si>
  <si>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</si>
  <si>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</si>
  <si>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</si>
  <si>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</si>
  <si>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</si>
  <si>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</si>
  <si>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</si>
  <si>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</si>
  <si>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</si>
  <si>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</si>
  <si>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</si>
  <si>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</si>
  <si>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</si>
  <si>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</si>
  <si>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</si>
  <si>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</si>
  <si>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</si>
  <si>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</si>
  <si>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</si>
  <si>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</si>
  <si>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</si>
  <si>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</si>
  <si>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</si>
  <si>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</si>
  <si>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</si>
  <si>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</si>
  <si>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</si>
  <si>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</si>
  <si>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</si>
  <si>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</si>
  <si>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</si>
  <si>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</si>
  <si>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</si>
  <si>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</si>
  <si>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</si>
  <si>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</si>
  <si>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</si>
  <si>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</si>
  <si>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</si>
  <si>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</si>
  <si>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</si>
  <si>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</si>
  <si>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</si>
  <si>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</si>
  <si>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</si>
  <si>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</si>
  <si>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</si>
  <si>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</si>
  <si>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</si>
  <si>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</si>
  <si>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</si>
  <si>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</si>
  <si>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</si>
  <si>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</si>
  <si>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</si>
  <si>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</si>
  <si>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</si>
  <si>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</si>
  <si>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</si>
  <si>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</si>
  <si>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</si>
  <si>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</si>
  <si>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</si>
  <si>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</si>
  <si>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</si>
  <si>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</si>
  <si>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</si>
  <si>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</si>
  <si>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</si>
  <si>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</si>
  <si>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</si>
  <si>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</si>
  <si>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</si>
  <si>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</si>
  <si>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</si>
  <si>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</si>
  <si>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</si>
  <si>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</si>
  <si>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</si>
  <si>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</si>
  <si>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</si>
  <si>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</si>
  <si>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</si>
  <si>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</si>
  <si>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</si>
  <si>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</si>
  <si>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</si>
  <si>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</si>
  <si>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</si>
  <si>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</si>
  <si>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</si>
  <si>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</si>
  <si>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</si>
  <si>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</si>
  <si>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</si>
  <si>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</si>
  <si>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</si>
  <si>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</si>
  <si>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</si>
  <si>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</si>
  <si>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</si>
  <si>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</si>
  <si>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</si>
  <si>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</si>
  <si>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</si>
  <si>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</si>
  <si>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</si>
  <si>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</si>
  <si>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</si>
  <si>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</si>
  <si>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</si>
  <si>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</si>
  <si>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</si>
  <si>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</si>
  <si>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</si>
  <si>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</si>
  <si>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</si>
  <si>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</si>
  <si>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</si>
  <si>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</si>
  <si>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</si>
  <si>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</si>
  <si>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</si>
  <si>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</si>
  <si>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</si>
  <si>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</si>
  <si>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</si>
  <si>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</si>
  <si>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</si>
  <si>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</si>
  <si>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</si>
  <si>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</si>
  <si>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</si>
  <si>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</si>
  <si>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</si>
  <si>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</si>
  <si>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</si>
  <si>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</si>
  <si>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</si>
  <si>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</si>
  <si>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</si>
  <si>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</si>
  <si>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</si>
  <si>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</si>
  <si>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</si>
  <si>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</si>
  <si>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</si>
  <si>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</si>
  <si>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</si>
  <si>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</si>
  <si>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</si>
  <si>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</si>
  <si>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</si>
  <si>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</si>
  <si>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</si>
  <si>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</si>
  <si>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</si>
  <si>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</si>
  <si>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</si>
  <si>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</si>
  <si>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</si>
  <si>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</si>
  <si>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</si>
  <si>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</si>
  <si>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</si>
  <si>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</si>
  <si>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</si>
  <si>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</si>
  <si>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</si>
  <si>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</si>
  <si>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</si>
  <si>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</si>
  <si>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</si>
  <si>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</si>
  <si>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</si>
  <si>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</si>
  <si>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</si>
  <si>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</si>
  <si>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</si>
  <si>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</si>
  <si>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</si>
  <si>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</si>
  <si>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</si>
  <si>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</si>
  <si>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</si>
  <si>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</si>
  <si>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</si>
  <si>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</si>
  <si>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</si>
  <si>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</si>
  <si>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</si>
  <si>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</si>
  <si>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</si>
  <si>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</si>
  <si>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</si>
  <si>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</si>
  <si>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</si>
  <si>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</si>
  <si>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</si>
  <si>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</si>
  <si>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</si>
  <si>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</si>
  <si>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</si>
  <si>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</si>
  <si>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</si>
  <si>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</si>
  <si>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</si>
  <si>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</si>
  <si>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</si>
  <si>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</si>
  <si>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</si>
  <si>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</si>
  <si>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</si>
  <si>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</si>
  <si>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</si>
  <si>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</si>
  <si>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</si>
  <si>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</si>
  <si>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</si>
  <si>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</si>
  <si>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</si>
  <si>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</si>
  <si>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</si>
  <si>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</si>
  <si>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</si>
  <si>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</si>
  <si>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</si>
  <si>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</si>
  <si>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</si>
  <si>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</si>
  <si>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</si>
  <si>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</si>
  <si>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</si>
  <si>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</si>
  <si>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</si>
  <si>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</si>
  <si>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</si>
  <si>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</si>
  <si>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</si>
  <si>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</si>
  <si>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</si>
  <si>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</si>
  <si>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</si>
  <si>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</si>
  <si>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</si>
  <si>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</si>
  <si>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</si>
  <si>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</si>
  <si>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</si>
  <si>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</si>
  <si>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</si>
  <si>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</si>
  <si>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</si>
  <si>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</si>
  <si>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</si>
  <si>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</si>
  <si>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</si>
  <si>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</si>
  <si>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</si>
  <si>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</si>
  <si>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</si>
  <si>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</si>
  <si>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</si>
  <si>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</si>
  <si>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</si>
  <si>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</si>
  <si>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</si>
  <si>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</si>
  <si>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</si>
  <si>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</si>
  <si>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</si>
  <si>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</si>
  <si>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</si>
  <si>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</si>
  <si>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</si>
  <si>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</si>
  <si>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</si>
  <si>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</si>
  <si>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</si>
  <si>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</si>
  <si>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</si>
  <si>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</si>
  <si>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</si>
  <si>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</si>
  <si>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</si>
  <si>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</si>
  <si>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</si>
  <si>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</si>
  <si>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</si>
  <si>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</si>
  <si>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</si>
  <si>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</si>
  <si>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</si>
  <si>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</si>
  <si>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</si>
  <si>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</si>
  <si>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</si>
  <si>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</si>
  <si>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</si>
  <si>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</si>
  <si>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</si>
  <si>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</si>
  <si>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</si>
  <si>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</si>
  <si>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</si>
  <si>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</si>
  <si>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</si>
  <si>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</si>
  <si>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</si>
  <si>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</si>
  <si>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</si>
  <si>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</si>
  <si>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</si>
  <si>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</si>
  <si>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</si>
  <si>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</si>
  <si>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</si>
  <si>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</si>
  <si>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</si>
  <si>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</si>
  <si>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</si>
  <si>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</si>
  <si>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</si>
  <si>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</si>
  <si>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</si>
  <si>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</si>
  <si>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</si>
  <si>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</si>
  <si>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</si>
  <si>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</si>
  <si>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</si>
  <si>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</si>
  <si>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</si>
  <si>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</si>
  <si>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</si>
  <si>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</si>
  <si>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</si>
  <si>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</si>
  <si>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</si>
  <si>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</si>
  <si>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</si>
  <si>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</si>
  <si>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</si>
  <si>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</si>
  <si>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</si>
  <si>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</si>
  <si>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</si>
  <si>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</si>
  <si>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</si>
  <si>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</si>
  <si>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</si>
  <si>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</si>
  <si>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</si>
  <si>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</si>
  <si>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</si>
  <si>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</si>
  <si>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</si>
  <si>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</si>
  <si>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</si>
  <si>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</si>
  <si>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</si>
  <si>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</si>
  <si>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</si>
  <si>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</si>
  <si>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</si>
  <si>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</si>
  <si>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</si>
  <si>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</si>
  <si>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</si>
  <si>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</si>
  <si>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</si>
  <si>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</si>
  <si>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</si>
  <si>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</si>
  <si>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</si>
  <si>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</si>
  <si>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</si>
  <si>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</si>
  <si>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</si>
  <si>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</si>
  <si>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</si>
  <si>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</si>
  <si>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</si>
  <si>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</si>
  <si>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</si>
  <si>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</si>
  <si>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</si>
  <si>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</si>
  <si>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</si>
  <si>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</si>
  <si>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</si>
  <si>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</si>
  <si>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</si>
  <si>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</si>
  <si>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</si>
  <si>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</si>
  <si>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</si>
  <si>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</si>
  <si>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</si>
  <si>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</si>
  <si>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</si>
  <si>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</si>
  <si>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</si>
  <si>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</si>
  <si>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</si>
  <si>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</si>
  <si>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</si>
  <si>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</si>
  <si>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</si>
  <si>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</si>
  <si>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</si>
  <si>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</si>
  <si>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</si>
  <si>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</si>
  <si>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</si>
  <si>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</si>
  <si>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</si>
  <si>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</si>
  <si>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</si>
  <si>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</si>
  <si>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</si>
  <si>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</si>
  <si>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</si>
  <si>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</si>
  <si>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</si>
  <si>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</si>
  <si>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</si>
  <si>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</si>
  <si>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</si>
  <si>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</si>
  <si>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</si>
  <si>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</si>
  <si>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</si>
  <si>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</si>
  <si>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</si>
  <si>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</si>
  <si>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</si>
  <si>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</si>
  <si>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</si>
  <si>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</si>
  <si>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</si>
  <si>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</si>
  <si>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</si>
  <si>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</si>
  <si>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</si>
  <si>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</si>
  <si>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</si>
  <si>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</si>
  <si>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</si>
  <si>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</si>
  <si>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</si>
  <si>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</si>
  <si>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</si>
  <si>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</si>
  <si>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</si>
  <si>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</si>
  <si>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</si>
  <si>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</si>
  <si>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</si>
  <si>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</si>
  <si>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</si>
  <si>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</si>
  <si>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</si>
  <si>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</si>
  <si>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</si>
  <si>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</si>
  <si>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</si>
  <si>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</si>
  <si>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</si>
  <si>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</si>
  <si>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</si>
  <si>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</si>
  <si>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</si>
  <si>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</si>
  <si>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</si>
  <si>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</si>
  <si>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</si>
  <si>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</si>
  <si>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</si>
  <si>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</si>
  <si>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</si>
  <si>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</si>
  <si>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</si>
  <si>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</si>
  <si>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</si>
  <si>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</si>
  <si>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</si>
  <si>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</si>
  <si>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</si>
  <si>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</si>
  <si>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</si>
  <si>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</si>
  <si>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</si>
  <si>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</si>
  <si>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</si>
  <si>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</si>
  <si>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</si>
  <si>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</si>
  <si>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</si>
  <si>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</si>
  <si>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</si>
  <si>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</si>
  <si>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</si>
  <si>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</si>
  <si>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</si>
  <si>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</si>
  <si>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</si>
  <si>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</si>
  <si>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</si>
  <si>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</si>
  <si>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</si>
  <si>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</si>
  <si>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</si>
  <si>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</si>
  <si>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</si>
  <si>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</si>
  <si>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</si>
  <si>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</si>
  <si>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</si>
  <si>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</si>
  <si>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</si>
  <si>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</si>
  <si>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</si>
  <si>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</si>
  <si>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</si>
  <si>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</si>
  <si>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</si>
  <si>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</si>
  <si>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</si>
  <si>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</si>
  <si>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</si>
  <si>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</si>
  <si>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</si>
  <si>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</si>
  <si>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</si>
  <si>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</si>
  <si>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</si>
  <si>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</si>
  <si>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</si>
  <si>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</si>
  <si>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</si>
  <si>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</si>
  <si>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</si>
  <si>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</si>
  <si>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</si>
  <si>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</si>
  <si>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</si>
  <si>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</si>
  <si>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</si>
  <si>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</si>
  <si>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</si>
  <si>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</si>
  <si>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</si>
  <si>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</si>
  <si>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</si>
  <si>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</si>
  <si>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</si>
  <si>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</si>
  <si>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</si>
  <si>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</si>
  <si>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</si>
  <si>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</si>
  <si>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</si>
  <si>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</si>
  <si>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</si>
  <si>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</si>
  <si>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</si>
  <si>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</si>
  <si>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</si>
  <si>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</si>
  <si>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</si>
  <si>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</si>
  <si>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</si>
  <si>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</si>
  <si>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</si>
  <si>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</si>
  <si>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</si>
  <si>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</si>
  <si>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</si>
  <si>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</si>
  <si>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</si>
  <si>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</si>
  <si>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</si>
  <si>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</si>
  <si>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</si>
  <si>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</si>
  <si>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</si>
  <si>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</si>
  <si>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</si>
  <si>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</si>
  <si>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</si>
  <si>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</si>
  <si>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</si>
  <si>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</si>
  <si>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</si>
  <si>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</si>
  <si>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</si>
  <si>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</si>
  <si>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</si>
  <si>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</si>
  <si>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</si>
  <si>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</si>
  <si>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</si>
  <si>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</si>
  <si>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</si>
  <si>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</si>
  <si>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</si>
  <si>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</si>
  <si>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</si>
  <si>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</si>
  <si>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</si>
  <si>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</si>
  <si>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</si>
  <si>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</si>
  <si>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</si>
  <si>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</si>
  <si>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</si>
  <si>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</si>
  <si>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</si>
  <si>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</si>
  <si>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</si>
  <si>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</si>
  <si>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</si>
  <si>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</si>
  <si>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</si>
  <si>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</si>
  <si>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</si>
  <si>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</si>
  <si>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</si>
  <si>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</si>
  <si>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</si>
  <si>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</si>
  <si>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</si>
  <si>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</si>
  <si>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</si>
  <si>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</si>
  <si>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</si>
  <si>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</si>
  <si>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</si>
  <si>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</si>
  <si>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</si>
  <si>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</si>
  <si>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</si>
  <si>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</si>
  <si>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</si>
  <si>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</si>
  <si>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</si>
  <si>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</si>
  <si>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</si>
  <si>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</si>
  <si>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</si>
  <si>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</si>
  <si>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</si>
  <si>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</si>
  <si>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</si>
  <si>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</si>
  <si>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</si>
  <si>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</si>
  <si>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</si>
  <si>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</si>
  <si>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</si>
  <si>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</si>
  <si>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</si>
  <si>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</si>
  <si>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</si>
  <si>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</si>
  <si>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</si>
  <si>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</si>
  <si>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</si>
  <si>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</si>
  <si>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</si>
  <si>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</si>
  <si>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</si>
  <si>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</si>
  <si>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</si>
  <si>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</si>
  <si>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</si>
  <si>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</si>
  <si>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</si>
  <si>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</si>
  <si>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</si>
  <si>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</si>
  <si>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</si>
  <si>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</si>
  <si>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</si>
  <si>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</si>
  <si>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</si>
  <si>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</si>
  <si>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</si>
  <si>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</si>
  <si>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</si>
  <si>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</si>
  <si>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</si>
  <si>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</si>
  <si>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</si>
  <si>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</si>
  <si>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</si>
  <si>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</si>
  <si>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</si>
  <si>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</si>
  <si>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</si>
  <si>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</si>
  <si>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</si>
  <si>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</si>
  <si>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</si>
  <si>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</si>
  <si>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</si>
  <si>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</si>
  <si>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</si>
  <si>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</si>
  <si>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</si>
  <si>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</si>
  <si>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</si>
  <si>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</si>
  <si>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</si>
  <si>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</si>
  <si>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</si>
  <si>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</si>
  <si>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</si>
  <si>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</si>
  <si>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</si>
  <si>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</si>
  <si>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</si>
  <si>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</si>
  <si>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</si>
  <si>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</si>
  <si>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</si>
  <si>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</si>
  <si>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</si>
  <si>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</si>
  <si>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</si>
  <si>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</si>
  <si>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</si>
  <si>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</si>
  <si>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</si>
  <si>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</si>
  <si>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</si>
  <si>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</si>
  <si>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</si>
  <si>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</si>
  <si>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</si>
  <si>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</si>
  <si>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</si>
  <si>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</si>
  <si>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</si>
  <si>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</si>
  <si>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</si>
  <si>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</si>
  <si>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</si>
  <si>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</si>
  <si>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</si>
  <si>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</si>
  <si>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</si>
  <si>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</si>
  <si>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</si>
  <si>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</si>
  <si>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</si>
  <si>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</si>
  <si>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</si>
  <si>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</si>
  <si>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</si>
  <si>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</si>
  <si>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</si>
  <si>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</si>
  <si>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</si>
  <si>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</si>
  <si>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</si>
  <si>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</si>
  <si>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</si>
  <si>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</si>
  <si>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</si>
  <si>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</si>
  <si>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</si>
  <si>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</si>
  <si>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</si>
  <si>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</si>
  <si>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</si>
  <si>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</si>
  <si>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</si>
  <si>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</si>
  <si>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</si>
  <si>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</si>
  <si>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</si>
  <si>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</si>
  <si>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</si>
  <si>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</si>
  <si>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</si>
  <si>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</si>
  <si>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</si>
  <si>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</si>
  <si>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</si>
  <si>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</si>
  <si>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</si>
  <si>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</si>
  <si>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</si>
  <si>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</si>
  <si>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</si>
  <si>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</si>
  <si>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</si>
  <si>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</si>
  <si>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</si>
  <si>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</si>
  <si>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</si>
  <si>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</si>
  <si>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</si>
  <si>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</si>
  <si>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</si>
  <si>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</si>
  <si>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</si>
  <si>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</si>
  <si>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</si>
  <si>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</si>
  <si>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</si>
  <si>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</si>
  <si>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</si>
  <si>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</si>
  <si>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</si>
  <si>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</si>
  <si>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</si>
  <si>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</si>
  <si>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</si>
  <si>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</si>
  <si>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</si>
  <si>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</si>
  <si>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</si>
  <si>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</si>
  <si>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</si>
  <si>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</si>
  <si>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</si>
  <si>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</si>
  <si>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</si>
  <si>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</si>
  <si>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</si>
  <si>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</si>
  <si>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</si>
  <si>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</si>
  <si>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</si>
  <si>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</si>
  <si>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</si>
  <si>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</si>
  <si>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</si>
  <si>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</si>
  <si>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</si>
  <si>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</si>
  <si>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</si>
  <si>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</si>
  <si>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</si>
  <si>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</si>
  <si>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</si>
  <si>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</si>
  <si>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</si>
  <si>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</si>
  <si>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</si>
  <si>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</si>
  <si>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</si>
  <si>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</si>
  <si>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</si>
  <si>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</si>
  <si>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</si>
  <si>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</si>
  <si>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</si>
  <si>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</si>
  <si>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</si>
  <si>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</si>
  <si>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</si>
  <si>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</si>
  <si>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</si>
  <si>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</si>
  <si>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</si>
  <si>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</si>
  <si>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</si>
  <si>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</si>
  <si>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</si>
  <si>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</si>
  <si>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</si>
  <si>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</si>
  <si>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</si>
  <si>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</si>
  <si>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</si>
  <si>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</si>
  <si>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</si>
  <si>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</si>
  <si>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</si>
  <si>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</si>
  <si>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</si>
  <si>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</si>
  <si>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</si>
  <si>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</si>
  <si>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</si>
  <si>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</si>
  <si>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</si>
  <si>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</si>
  <si>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</si>
  <si>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</si>
  <si>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</si>
  <si>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</si>
  <si>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</si>
  <si>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</si>
  <si>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</si>
  <si>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</si>
  <si>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</si>
  <si>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</si>
  <si>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</si>
  <si>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</si>
  <si>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</si>
  <si>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</si>
  <si>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</si>
  <si>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</si>
  <si>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</si>
  <si>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</si>
  <si>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</si>
  <si>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</si>
  <si>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</si>
  <si>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</si>
  <si>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</si>
  <si>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</si>
  <si>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</si>
  <si>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</si>
  <si>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</si>
  <si>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</si>
  <si>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</si>
  <si>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</si>
  <si>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</si>
  <si>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</si>
  <si>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</si>
  <si>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</si>
  <si>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</si>
  <si>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</si>
  <si>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</si>
  <si>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</si>
  <si>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</si>
  <si>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</si>
  <si>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</si>
  <si>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</si>
  <si>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</si>
  <si>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</si>
  <si>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</si>
  <si>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</si>
  <si>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</si>
  <si>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</si>
  <si>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</si>
  <si>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</si>
  <si>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</si>
  <si>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</si>
  <si>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</si>
  <si>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</si>
  <si>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</si>
  <si>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</si>
  <si>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</si>
  <si>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</si>
  <si>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</si>
  <si>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</si>
  <si>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</si>
  <si>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</si>
  <si>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</si>
  <si>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</si>
  <si>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</si>
  <si>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</si>
  <si>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</si>
  <si>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</si>
  <si>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</si>
  <si>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</si>
  <si>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</si>
  <si>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</si>
  <si>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</si>
  <si>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</si>
  <si>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</si>
  <si>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</si>
  <si>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</si>
  <si>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</si>
  <si>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</si>
  <si>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</si>
  <si>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</si>
  <si>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</si>
  <si>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</si>
  <si>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</si>
  <si>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</si>
  <si>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</si>
  <si>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</si>
  <si>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</si>
  <si>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</si>
  <si>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</si>
  <si>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</si>
  <si>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</si>
  <si>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</si>
  <si>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</si>
  <si>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</si>
  <si>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</si>
  <si>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</si>
  <si>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</si>
  <si>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</si>
  <si>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</si>
  <si>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</si>
  <si>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</si>
  <si>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</si>
  <si>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</si>
  <si>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</si>
  <si>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</si>
  <si>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</si>
  <si>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</si>
  <si>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</si>
  <si>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</si>
  <si>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</si>
  <si>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</si>
  <si>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</si>
  <si>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</si>
  <si>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</si>
  <si>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</si>
  <si>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</si>
  <si>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</si>
  <si>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</si>
  <si>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</si>
  <si>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</si>
  <si>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</si>
  <si>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</si>
  <si>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</si>
  <si>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</si>
  <si>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</si>
  <si>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</si>
  <si>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</si>
  <si>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</si>
  <si>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</si>
  <si>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</si>
  <si>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</si>
  <si>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</si>
  <si>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</si>
  <si>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</si>
  <si>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</si>
  <si>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</si>
  <si>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</si>
  <si>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</si>
  <si>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</si>
  <si>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</si>
  <si>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</si>
  <si>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</si>
  <si>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</si>
  <si>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</si>
  <si>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</si>
  <si>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</si>
  <si>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</si>
  <si>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</si>
  <si>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</si>
  <si>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</si>
  <si>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</si>
  <si>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</si>
  <si>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</si>
  <si>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</si>
  <si>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</si>
  <si>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</si>
  <si>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</si>
  <si>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</si>
  <si>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</si>
  <si>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</si>
  <si>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</si>
  <si>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</si>
  <si>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</si>
  <si>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</si>
  <si>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</si>
  <si>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</si>
  <si>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</si>
  <si>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</si>
  <si>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</si>
  <si>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</si>
  <si>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</si>
  <si>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</si>
  <si>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</si>
  <si>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</si>
  <si>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</si>
  <si>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</si>
  <si>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</si>
  <si>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</si>
  <si>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</si>
  <si>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</si>
  <si>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</si>
  <si>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</si>
  <si>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</si>
  <si>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</si>
  <si>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</si>
  <si>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</si>
  <si>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</si>
  <si>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</si>
  <si>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</si>
  <si>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</si>
  <si>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</si>
  <si>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</si>
  <si>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</si>
  <si>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</si>
  <si>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</si>
  <si>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</si>
  <si>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</si>
  <si>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</si>
  <si>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</si>
  <si>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</si>
  <si>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</si>
  <si>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</si>
  <si>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</si>
  <si>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</si>
  <si>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</si>
  <si>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</si>
  <si>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</si>
  <si>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</si>
  <si>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</si>
  <si>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</si>
  <si>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</si>
  <si>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</si>
  <si>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</si>
  <si>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</si>
  <si>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</si>
  <si>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</si>
  <si>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</si>
  <si>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</si>
  <si>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</si>
  <si>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</si>
  <si>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</si>
  <si>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</si>
  <si>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</si>
  <si>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</si>
  <si>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</si>
  <si>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</si>
  <si>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</si>
  <si>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</si>
  <si>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</si>
  <si>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</si>
  <si>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</si>
  <si>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</si>
  <si>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</si>
  <si>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</si>
  <si>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</si>
  <si>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</si>
  <si>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</si>
  <si>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</si>
  <si>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</si>
  <si>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</si>
  <si>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</si>
  <si>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</si>
  <si>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</si>
  <si>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</si>
  <si>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</si>
  <si>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</si>
  <si>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</si>
  <si>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</si>
  <si>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</si>
  <si>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</si>
  <si>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</si>
  <si>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</si>
  <si>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</si>
  <si>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</si>
  <si>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</si>
  <si>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</si>
  <si>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</si>
  <si>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</si>
  <si>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</si>
  <si>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</si>
  <si>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</si>
  <si>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</si>
  <si>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</si>
  <si>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</si>
  <si>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</si>
  <si>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</si>
  <si>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</si>
  <si>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</si>
  <si>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</si>
  <si>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</si>
  <si>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</si>
  <si>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</si>
  <si>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</si>
  <si>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</si>
  <si>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</si>
  <si>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</si>
  <si>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</si>
  <si>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</si>
  <si>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</si>
  <si>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</si>
  <si>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</si>
  <si>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</si>
  <si>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</si>
  <si>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</si>
  <si>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</si>
  <si>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</si>
  <si>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</si>
  <si>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</si>
  <si>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</si>
  <si>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</si>
  <si>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</si>
  <si>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</si>
  <si>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</si>
  <si>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</si>
  <si>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</si>
  <si>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</si>
  <si>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</si>
  <si>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</si>
  <si>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</si>
  <si>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</si>
  <si>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</si>
  <si>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</si>
  <si>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</si>
  <si>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</si>
  <si>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</si>
  <si>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</si>
  <si>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</si>
  <si>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</si>
  <si>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</si>
  <si>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</si>
  <si>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</si>
  <si>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</si>
  <si>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</si>
  <si>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</si>
  <si>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</si>
  <si>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</si>
  <si>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</si>
  <si>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</si>
  <si>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</si>
  <si>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</si>
  <si>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</si>
  <si>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</si>
  <si>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</si>
  <si>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</si>
  <si>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</si>
  <si>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</si>
  <si>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</si>
  <si>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</si>
  <si>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</si>
  <si>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</si>
  <si>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</si>
  <si>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</si>
  <si>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</si>
  <si>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</si>
  <si>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</si>
  <si>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</si>
  <si>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</si>
  <si>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</si>
  <si>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</si>
  <si>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</si>
  <si>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</si>
  <si>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</si>
  <si>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</si>
  <si>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</si>
  <si>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</si>
  <si>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</si>
  <si>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</si>
  <si>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</si>
  <si>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</si>
  <si>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</si>
  <si>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</si>
  <si>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</si>
  <si>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</si>
  <si>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</si>
  <si>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</si>
  <si>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</si>
  <si>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</si>
  <si>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</si>
  <si>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</si>
  <si>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</si>
  <si>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</si>
  <si>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</si>
  <si>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</si>
  <si>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</si>
  <si>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</si>
  <si>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</si>
  <si>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</si>
  <si>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</si>
  <si>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</si>
  <si>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</si>
  <si>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</si>
  <si>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</si>
  <si>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</si>
  <si>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</si>
  <si>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</si>
  <si>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</si>
  <si>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</si>
  <si>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</si>
  <si>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</si>
  <si>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</si>
  <si>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</si>
  <si>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</si>
  <si>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</si>
  <si>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</si>
  <si>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</si>
  <si>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</si>
  <si>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</si>
  <si>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</si>
  <si>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</si>
  <si>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</si>
  <si>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</si>
  <si>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</si>
  <si>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</si>
  <si>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</si>
  <si>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</si>
  <si>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</si>
  <si>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</si>
  <si>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</si>
  <si>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</si>
  <si>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</si>
  <si>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</si>
  <si>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</si>
  <si>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</si>
  <si>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</si>
  <si>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</si>
  <si>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</si>
  <si>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</si>
  <si>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</si>
  <si>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</si>
  <si>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</si>
  <si>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</si>
  <si>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</si>
  <si>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</si>
  <si>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</si>
  <si>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</si>
  <si>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</si>
  <si>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</si>
  <si>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</si>
  <si>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</si>
  <si>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</si>
  <si>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</si>
  <si>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</si>
  <si>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</si>
  <si>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</si>
  <si>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</si>
  <si>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</si>
  <si>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</si>
  <si>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</si>
  <si>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</si>
  <si>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</si>
  <si>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</si>
  <si>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</si>
  <si>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</si>
  <si>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</si>
  <si>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</si>
  <si>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</si>
  <si>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</si>
  <si>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</si>
  <si>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</si>
  <si>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</si>
  <si>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</si>
  <si>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</si>
  <si>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</si>
  <si>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</si>
  <si>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</si>
  <si>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</si>
  <si>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</si>
  <si>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</si>
  <si>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</si>
  <si>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</si>
  <si>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</si>
  <si>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</si>
  <si>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</si>
  <si>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</si>
  <si>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</si>
  <si>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</si>
  <si>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</si>
  <si>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</si>
  <si>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</si>
  <si>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</si>
  <si>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</si>
  <si>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</si>
  <si>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</si>
  <si>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</si>
  <si>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</si>
  <si>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</si>
  <si>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</si>
  <si>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</si>
  <si>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</si>
  <si>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</si>
  <si>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</si>
  <si>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</si>
  <si>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</si>
  <si>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</si>
  <si>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</si>
  <si>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</si>
  <si>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</si>
  <si>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</si>
  <si>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</si>
  <si>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</si>
  <si>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</si>
  <si>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</si>
  <si>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</si>
  <si>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</si>
  <si>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</si>
  <si>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</si>
  <si>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</si>
  <si>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</si>
  <si>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</si>
  <si>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</si>
  <si>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</si>
  <si>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</si>
  <si>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</si>
  <si>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</si>
  <si>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</si>
  <si>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</si>
  <si>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</si>
  <si>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</si>
  <si>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</si>
  <si>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</si>
  <si>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</si>
  <si>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</si>
  <si>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</si>
  <si>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</si>
  <si>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</si>
  <si>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</si>
  <si>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</si>
  <si>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</si>
  <si>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</si>
  <si>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</si>
  <si>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</si>
  <si>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</si>
  <si>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</si>
  <si>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</si>
  <si>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</si>
  <si>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</si>
  <si>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</si>
  <si>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</si>
  <si>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</si>
  <si>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</si>
  <si>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</si>
  <si>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</si>
  <si>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</si>
  <si>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</si>
  <si>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</si>
  <si>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</si>
  <si>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</si>
  <si>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</si>
  <si>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</si>
  <si>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</si>
  <si>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</si>
  <si>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</si>
  <si>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</si>
  <si>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</si>
  <si>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</si>
  <si>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</si>
  <si>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</si>
  <si>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</si>
  <si>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</si>
  <si>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</si>
  <si>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</si>
  <si>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</si>
  <si>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</si>
  <si>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</si>
  <si>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</si>
  <si>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</si>
  <si>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</si>
  <si>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</si>
  <si>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</si>
  <si>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</si>
  <si>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</si>
  <si>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</si>
  <si>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</si>
  <si>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</si>
  <si>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</si>
  <si>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</si>
  <si>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</si>
  <si>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</si>
  <si>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</si>
  <si>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</si>
  <si>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</si>
  <si>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</si>
  <si>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</si>
  <si>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</si>
  <si>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</si>
  <si>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</si>
  <si>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</si>
  <si>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</si>
  <si>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</si>
  <si>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</si>
  <si>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</si>
  <si>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</si>
  <si>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</si>
  <si>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</si>
  <si>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</si>
  <si>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</si>
  <si>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</si>
  <si>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</si>
  <si>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</si>
  <si>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</si>
  <si>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</si>
  <si>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</si>
  <si>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</si>
  <si>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</si>
  <si>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</si>
  <si>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</si>
  <si>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</si>
  <si>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</si>
  <si>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</si>
  <si>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</si>
  <si>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</si>
  <si>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</si>
  <si>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</si>
  <si>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</si>
  <si>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</si>
  <si>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</si>
  <si>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</si>
  <si>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</si>
  <si>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</si>
  <si>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</si>
  <si>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</si>
  <si>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</si>
  <si>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</si>
  <si>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</si>
  <si>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</si>
  <si>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</si>
  <si>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</si>
  <si>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</si>
  <si>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</si>
  <si>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</si>
  <si>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</si>
  <si>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</si>
  <si>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</si>
  <si>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</si>
  <si>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</si>
  <si>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</si>
  <si>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</si>
  <si>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</si>
  <si>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</si>
  <si>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</si>
  <si>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</si>
  <si>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</si>
  <si>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</si>
  <si>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</si>
  <si>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</si>
  <si>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</si>
  <si>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</si>
  <si>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</si>
  <si>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</si>
  <si>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</si>
  <si>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</si>
  <si>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</si>
  <si>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</si>
  <si>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</si>
  <si>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</si>
  <si>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</si>
  <si>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</si>
  <si>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</si>
  <si>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</si>
  <si>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</si>
  <si>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</si>
  <si>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</si>
  <si>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</si>
  <si>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</si>
  <si>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</si>
  <si>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</si>
  <si>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</si>
  <si>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</si>
  <si>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</si>
  <si>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</si>
  <si>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</si>
  <si>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</si>
  <si>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</si>
  <si>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</si>
  <si>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</si>
  <si>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</si>
  <si>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</si>
  <si>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</si>
  <si>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</si>
  <si>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</si>
  <si>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</si>
  <si>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</si>
  <si>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</si>
  <si>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</si>
  <si>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</si>
  <si>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</si>
  <si>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</si>
  <si>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</si>
  <si>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</si>
  <si>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</si>
  <si>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</si>
  <si>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</si>
  <si>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</si>
  <si>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</si>
  <si>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</si>
  <si>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</si>
  <si>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</si>
  <si>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</si>
  <si>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</si>
  <si>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</si>
  <si>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</si>
  <si>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</si>
  <si>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</si>
  <si>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</si>
  <si>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</si>
  <si>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</si>
  <si>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</si>
  <si>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</si>
  <si>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</si>
  <si>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</si>
  <si>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</si>
  <si>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</si>
  <si>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</si>
  <si>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</si>
  <si>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</si>
  <si>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</si>
  <si>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</si>
  <si>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</si>
  <si>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</si>
  <si>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</si>
  <si>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</si>
  <si>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</si>
  <si>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</si>
  <si>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</si>
  <si>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</si>
  <si>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</si>
  <si>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</si>
  <si>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</si>
  <si>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</si>
  <si>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</si>
  <si>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</si>
  <si>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</si>
  <si>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</si>
  <si>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</si>
  <si>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</si>
  <si>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</si>
  <si>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</si>
  <si>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</si>
  <si>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</si>
  <si>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</si>
  <si>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</si>
  <si>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</si>
  <si>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</si>
  <si>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</si>
  <si>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</si>
  <si>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</si>
  <si>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</si>
  <si>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</si>
  <si>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</si>
  <si>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</si>
  <si>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</si>
  <si>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</si>
  <si>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</si>
  <si>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</si>
  <si>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</si>
  <si>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</si>
  <si>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</si>
  <si>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</si>
  <si>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</si>
  <si>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</si>
  <si>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</si>
  <si>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</si>
  <si>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</si>
  <si>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</si>
  <si>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</si>
  <si>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</si>
  <si>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</si>
  <si>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</si>
  <si>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</si>
  <si>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</si>
  <si>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</si>
  <si>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</si>
  <si>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</si>
  <si>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</si>
  <si>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</si>
  <si>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</si>
  <si>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</si>
  <si>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</si>
  <si>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</si>
  <si>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</si>
  <si>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</si>
  <si>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</si>
  <si>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</si>
  <si>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</si>
  <si>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</si>
  <si>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</si>
  <si>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</si>
  <si>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</si>
  <si>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</si>
  <si>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</si>
  <si>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</si>
  <si>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</si>
  <si>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</si>
  <si>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</si>
  <si>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</si>
  <si>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</si>
  <si>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</si>
  <si>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</si>
  <si>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</si>
  <si>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</si>
  <si>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</si>
  <si>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</si>
  <si>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</si>
  <si>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</si>
  <si>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</si>
  <si>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</si>
  <si>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</si>
  <si>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</si>
  <si>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</si>
  <si>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</si>
  <si>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</si>
  <si>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</si>
  <si>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</si>
  <si>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</si>
  <si>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</si>
  <si>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</si>
  <si>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</si>
  <si>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</si>
  <si>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</si>
  <si>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</si>
  <si>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</si>
  <si>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</si>
  <si>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</si>
  <si>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</si>
  <si>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</si>
  <si>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</si>
  <si>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</si>
  <si>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</si>
  <si>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</si>
  <si>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</si>
  <si>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</si>
  <si>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</si>
  <si>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</si>
  <si>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</si>
  <si>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</si>
  <si>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</si>
  <si>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</si>
  <si>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</si>
  <si>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</si>
  <si>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</si>
  <si>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</si>
  <si>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</si>
  <si>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</si>
  <si>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</si>
  <si>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</si>
  <si>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</si>
  <si>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</si>
  <si>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</si>
  <si>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</si>
  <si>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</si>
  <si>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</si>
  <si>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</si>
  <si>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</si>
  <si>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</si>
  <si>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</si>
  <si>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</si>
  <si>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</si>
  <si>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</si>
  <si>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</si>
  <si>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</si>
  <si>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</si>
  <si>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</si>
  <si>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</si>
  <si>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</si>
  <si>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</si>
  <si>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</si>
  <si>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</si>
  <si>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</si>
  <si>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</si>
  <si>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</si>
  <si>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</si>
  <si>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</si>
  <si>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</si>
  <si>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</si>
  <si>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</si>
  <si>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</si>
  <si>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</si>
  <si>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</si>
  <si>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</si>
  <si>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</si>
  <si>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</si>
  <si>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</si>
  <si>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</si>
  <si>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</si>
  <si>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</si>
  <si>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</si>
  <si>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</si>
  <si>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</si>
  <si>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</si>
  <si>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</si>
  <si>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</si>
  <si>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</si>
  <si>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</si>
  <si>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</si>
  <si>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</si>
  <si>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</si>
  <si>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</si>
  <si>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</si>
  <si>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</si>
  <si>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</si>
  <si>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</si>
  <si>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</si>
  <si>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</si>
  <si>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</si>
  <si>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</si>
  <si>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</si>
  <si>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</si>
  <si>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</si>
  <si>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</si>
  <si>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</si>
  <si>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</si>
  <si>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</si>
  <si>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</si>
  <si>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</si>
  <si>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</si>
  <si>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</si>
  <si>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</si>
  <si>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</si>
  <si>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</si>
  <si>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</si>
  <si>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</si>
  <si>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</si>
  <si>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</si>
  <si>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</si>
  <si>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</si>
  <si>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</si>
  <si>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</si>
  <si>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</si>
  <si>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</si>
  <si>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</si>
  <si>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</si>
  <si>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</si>
  <si>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</si>
  <si>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</si>
  <si>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</si>
  <si>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</si>
  <si>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</si>
  <si>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</si>
  <si>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</si>
  <si>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</si>
  <si>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</si>
  <si>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</si>
  <si>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</si>
  <si>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</si>
  <si>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</si>
  <si>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</si>
  <si>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</si>
  <si>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</si>
  <si>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</si>
  <si>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</si>
  <si>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</si>
  <si>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</si>
  <si>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</si>
  <si>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</si>
  <si>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</si>
  <si>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</si>
  <si>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</si>
  <si>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</si>
  <si>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</si>
  <si>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</si>
  <si>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</si>
  <si>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</si>
  <si>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</si>
  <si>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</si>
  <si>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</si>
  <si>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</si>
  <si>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</si>
  <si>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</si>
  <si>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</si>
  <si>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</si>
  <si>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</si>
  <si>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</si>
  <si>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</si>
  <si>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</si>
  <si>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</si>
  <si>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</si>
  <si>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</si>
  <si>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</si>
  <si>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</si>
  <si>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</si>
  <si>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</si>
  <si>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</si>
  <si>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</si>
  <si>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</si>
  <si>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</si>
  <si>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</si>
  <si>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</si>
  <si>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</si>
  <si>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</si>
  <si>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</si>
  <si>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</si>
  <si>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</si>
  <si>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</si>
  <si>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</si>
  <si>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</si>
  <si>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</si>
  <si>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</si>
  <si>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</si>
  <si>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</si>
  <si>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</si>
  <si>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</si>
  <si>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</si>
  <si>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</si>
  <si>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</si>
  <si>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</si>
  <si>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</si>
  <si>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</si>
  <si>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</si>
  <si>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</si>
  <si>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</si>
  <si>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</si>
  <si>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</si>
  <si>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</si>
  <si>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</si>
  <si>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</si>
  <si>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</si>
  <si>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</si>
  <si>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</si>
  <si>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</si>
  <si>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</si>
  <si>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</si>
  <si>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</si>
  <si>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</si>
  <si>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</si>
  <si>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</si>
  <si>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</si>
  <si>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</si>
  <si>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</si>
  <si>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</si>
  <si>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</si>
  <si>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</si>
  <si>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</si>
  <si>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</si>
  <si>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</si>
  <si>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</si>
  <si>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</si>
  <si>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</si>
  <si>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</si>
  <si>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</si>
  <si>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</si>
  <si>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</si>
  <si>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</si>
  <si>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</si>
  <si>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</si>
  <si>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</si>
  <si>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</si>
  <si>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</si>
  <si>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</si>
  <si>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</si>
  <si>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</si>
  <si>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</si>
  <si>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</si>
  <si>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</si>
  <si>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</si>
  <si>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</si>
  <si>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</si>
  <si>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</si>
  <si>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</si>
  <si>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</si>
  <si>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</si>
  <si>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</si>
  <si>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</si>
  <si>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</si>
  <si>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</si>
  <si>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</si>
  <si>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</si>
  <si>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</si>
  <si>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</si>
  <si>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</si>
  <si>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</si>
  <si>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</si>
  <si>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</si>
  <si>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</si>
  <si>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</si>
  <si>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</si>
  <si>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</si>
  <si>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</si>
  <si>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</si>
  <si>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</si>
  <si>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</si>
  <si>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</si>
  <si>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</si>
  <si>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</si>
  <si>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</si>
  <si>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</si>
  <si>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</si>
  <si>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</si>
  <si>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</si>
  <si>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</si>
  <si>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</si>
  <si>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</si>
  <si>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</si>
  <si>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</si>
  <si>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</si>
  <si>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</si>
  <si>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</si>
  <si>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</si>
  <si>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</si>
  <si>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</si>
  <si>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</si>
  <si>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</si>
  <si>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</si>
  <si>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</si>
  <si>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</si>
  <si>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</si>
  <si>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</si>
  <si>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</si>
  <si>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</si>
  <si>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</si>
  <si>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</si>
  <si>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</si>
  <si>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</si>
  <si>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</si>
  <si>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</si>
  <si>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</si>
  <si>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</si>
  <si>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</si>
  <si>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</si>
  <si>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</si>
  <si>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</si>
  <si>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</si>
  <si>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</si>
  <si>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</si>
  <si>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</si>
  <si>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</si>
  <si>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</si>
  <si>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</si>
  <si>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</si>
  <si>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</si>
  <si>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</si>
  <si>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</si>
  <si>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</si>
  <si>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</si>
  <si>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</si>
  <si>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</si>
  <si>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</si>
  <si>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</si>
  <si>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</si>
  <si>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</si>
  <si>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</si>
  <si>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</si>
  <si>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</si>
  <si>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</si>
  <si>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</si>
  <si>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</si>
  <si>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</si>
  <si>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</si>
  <si>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</si>
  <si>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</si>
  <si>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</si>
  <si>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</si>
  <si>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</si>
  <si>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</si>
  <si>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</si>
  <si>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</si>
  <si>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</si>
  <si>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</si>
  <si>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</si>
  <si>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</si>
  <si>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</si>
  <si>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</si>
  <si>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</si>
  <si>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</si>
  <si>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</si>
  <si>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</si>
  <si>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</si>
  <si>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</si>
  <si>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</si>
  <si>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</si>
  <si>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</si>
  <si>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</si>
  <si>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</si>
  <si>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</si>
  <si>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</si>
  <si>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</si>
  <si>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</si>
  <si>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</si>
  <si>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</si>
  <si>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</si>
  <si>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</si>
  <si>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</si>
  <si>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</si>
  <si>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</si>
  <si>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</si>
  <si>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</si>
  <si>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</si>
  <si>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</si>
  <si>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</si>
  <si>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</si>
  <si>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</si>
  <si>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</si>
  <si>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</si>
  <si>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</si>
  <si>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</si>
  <si>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</si>
  <si>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</si>
  <si>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</si>
  <si>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</si>
  <si>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</si>
  <si>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</si>
  <si>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</si>
  <si>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</si>
  <si>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</si>
  <si>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</si>
  <si>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</si>
  <si>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</si>
  <si>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</si>
  <si>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</si>
  <si>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</si>
  <si>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</si>
  <si>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</si>
  <si>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</si>
  <si>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</si>
  <si>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</si>
  <si>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</si>
  <si>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</si>
  <si>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</si>
  <si>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</si>
  <si>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</si>
  <si>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</si>
  <si>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</si>
  <si>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</si>
  <si>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</si>
  <si>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</si>
  <si>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</si>
  <si>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</si>
  <si>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</si>
  <si>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</si>
  <si>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</si>
  <si>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</si>
  <si>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</si>
  <si>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</si>
  <si>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</si>
  <si>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</si>
  <si>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</si>
  <si>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</si>
  <si>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</si>
  <si>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</si>
  <si>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</si>
  <si>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</si>
  <si>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</si>
  <si>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</si>
  <si>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</si>
  <si>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</si>
  <si>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</si>
  <si>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</si>
  <si>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</si>
  <si>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</si>
  <si>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</si>
  <si>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</si>
  <si>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</si>
  <si>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</si>
  <si>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</si>
  <si>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</si>
  <si>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</si>
  <si>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</si>
  <si>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</si>
  <si>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</si>
  <si>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</si>
  <si>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</si>
  <si>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</si>
  <si>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</si>
  <si>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</si>
  <si>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</si>
  <si>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</si>
  <si>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</si>
  <si>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</si>
  <si>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</si>
  <si>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</si>
  <si>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</si>
  <si>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</si>
  <si>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</si>
  <si>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</si>
  <si>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</si>
  <si>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</si>
  <si>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</si>
  <si>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</si>
  <si>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</si>
  <si>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</si>
  <si>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</si>
  <si>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</si>
  <si>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</si>
  <si>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</si>
  <si>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</si>
  <si>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</si>
  <si>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</si>
  <si>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</si>
  <si>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</si>
  <si>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</si>
  <si>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</si>
  <si>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</si>
  <si>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</si>
  <si>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</si>
  <si>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</si>
  <si>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</si>
  <si>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</si>
  <si>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</si>
  <si>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</si>
  <si>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</si>
  <si>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</si>
  <si>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</si>
  <si>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</si>
  <si>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</si>
  <si>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</si>
  <si>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</si>
  <si>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</si>
  <si>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</si>
  <si>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</si>
  <si>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</si>
  <si>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</si>
  <si>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</si>
  <si>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</si>
  <si>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</si>
  <si>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</si>
  <si>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</si>
  <si>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</si>
  <si>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</si>
  <si>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</si>
  <si>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</si>
  <si>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</si>
  <si>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</si>
  <si>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</si>
  <si>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</si>
  <si>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</si>
  <si>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</si>
  <si>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</si>
  <si>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</si>
  <si>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</si>
  <si>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</si>
  <si>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</si>
  <si>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</si>
  <si>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</si>
  <si>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</si>
  <si>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</si>
  <si>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</si>
  <si>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</si>
  <si>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</si>
  <si>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</si>
  <si>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</si>
  <si>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</si>
  <si>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</si>
  <si>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</si>
  <si>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</si>
  <si>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</si>
  <si>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</si>
  <si>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</si>
  <si>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</si>
  <si>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</si>
  <si>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</si>
  <si>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</si>
  <si>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</si>
  <si>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</si>
  <si>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</si>
  <si>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</si>
  <si>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</si>
  <si>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</si>
  <si>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</si>
  <si>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</si>
  <si>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</si>
  <si>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</si>
  <si>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</si>
  <si>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</si>
  <si>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</si>
  <si>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</si>
  <si>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</si>
  <si>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</si>
  <si>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</si>
  <si>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</si>
  <si>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</si>
  <si>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</si>
  <si>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</si>
  <si>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</si>
  <si>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</si>
  <si>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</si>
  <si>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</si>
  <si>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</si>
  <si>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</si>
  <si>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</si>
  <si>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</si>
  <si>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</si>
  <si>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</si>
  <si>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</si>
  <si>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</si>
  <si>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</si>
  <si>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</si>
  <si>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</si>
  <si>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</si>
  <si>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</si>
  <si>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</si>
  <si>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</si>
  <si>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</si>
  <si>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</si>
  <si>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</si>
  <si>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</si>
  <si>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</si>
  <si>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</si>
  <si>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</si>
  <si>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</si>
  <si>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</si>
  <si>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</si>
  <si>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</si>
  <si>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</si>
  <si>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</si>
  <si>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</si>
  <si>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</si>
  <si>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</si>
  <si>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</si>
  <si>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</si>
  <si>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</si>
  <si>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</si>
  <si>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</si>
  <si>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</si>
  <si>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</si>
  <si>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</si>
  <si>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</si>
  <si>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</si>
  <si>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</si>
  <si>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</si>
  <si>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</si>
  <si>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</si>
  <si>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</si>
  <si>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</si>
  <si>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</si>
  <si>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</si>
  <si>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</si>
  <si>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</si>
  <si>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</si>
  <si>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</si>
  <si>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</si>
  <si>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</si>
  <si>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</si>
  <si>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</si>
  <si>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</si>
  <si>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</si>
  <si>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</si>
  <si>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</si>
  <si>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</si>
  <si>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</si>
  <si>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</si>
  <si>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</si>
  <si>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</si>
  <si>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</si>
  <si>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</si>
  <si>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</si>
  <si>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</si>
  <si>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</si>
  <si>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</si>
  <si>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</si>
  <si>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</si>
  <si>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</si>
  <si>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</si>
  <si>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</si>
  <si>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</si>
  <si>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</si>
  <si>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</si>
  <si>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</si>
  <si>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</si>
  <si>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</si>
  <si>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</si>
  <si>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</si>
  <si>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</si>
  <si>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</si>
  <si>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</si>
  <si>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</si>
  <si>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</si>
  <si>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</si>
  <si>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</si>
  <si>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</si>
  <si>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</si>
  <si>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</si>
  <si>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</si>
  <si>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</si>
  <si>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</si>
  <si>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</si>
  <si>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</si>
  <si>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</si>
  <si>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</si>
  <si>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</si>
  <si>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</si>
  <si>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</si>
  <si>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</si>
  <si>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</si>
  <si>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</si>
  <si>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</si>
  <si>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</si>
  <si>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</si>
  <si>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</si>
  <si>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</si>
  <si>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</si>
  <si>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</si>
  <si>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</si>
  <si>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</si>
  <si>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</si>
  <si>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</si>
  <si>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</si>
  <si>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</si>
  <si>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</si>
  <si>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</si>
  <si>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</si>
  <si>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</si>
  <si>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</si>
  <si>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</si>
  <si>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</si>
  <si>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</si>
  <si>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</si>
  <si>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</si>
  <si>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</si>
  <si>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</si>
  <si>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</si>
  <si>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</si>
  <si>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</si>
  <si>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</si>
  <si>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</si>
  <si>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</si>
  <si>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</si>
  <si>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</si>
  <si>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</si>
  <si>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</si>
  <si>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</si>
  <si>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</si>
  <si>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</si>
  <si>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</si>
  <si>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</si>
  <si>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</si>
  <si>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</si>
  <si>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</si>
  <si>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</si>
  <si>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</si>
  <si>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</si>
  <si>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</si>
  <si>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</si>
  <si>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</si>
  <si>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</si>
  <si>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</si>
  <si>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</si>
  <si>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</si>
  <si>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</si>
  <si>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</si>
  <si>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</si>
  <si>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</si>
  <si>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</si>
  <si>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</si>
  <si>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</si>
  <si>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</si>
  <si>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</si>
  <si>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</si>
  <si>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</si>
  <si>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</si>
  <si>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</si>
  <si>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</si>
  <si>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</si>
  <si>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</si>
  <si>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</si>
  <si>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</si>
  <si>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</si>
  <si>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</si>
  <si>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</si>
  <si>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</si>
  <si>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</si>
  <si>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</si>
  <si>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</si>
  <si>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</si>
  <si>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</si>
  <si>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</si>
  <si>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</si>
  <si>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</si>
  <si>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</si>
  <si>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</si>
  <si>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</si>
  <si>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</si>
  <si>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</si>
  <si>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</si>
  <si>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</si>
  <si>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</si>
  <si>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</si>
  <si>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</si>
  <si>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</si>
  <si>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</si>
  <si>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</si>
  <si>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</si>
  <si>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</si>
  <si>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</si>
  <si>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</si>
  <si>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</si>
  <si>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</si>
  <si>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</si>
  <si>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</si>
  <si>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</si>
  <si>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</si>
  <si>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</si>
  <si>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</si>
  <si>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</si>
  <si>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</si>
  <si>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</si>
  <si>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</si>
  <si>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</si>
  <si>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</si>
  <si>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</si>
  <si>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</si>
  <si>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</si>
  <si>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</si>
  <si>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</si>
  <si>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</si>
  <si>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</si>
  <si>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</si>
  <si>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</si>
  <si>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</si>
  <si>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</si>
  <si>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</si>
  <si>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</si>
  <si>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</si>
  <si>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</si>
  <si>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</si>
  <si>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</si>
  <si>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</si>
  <si>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</si>
  <si>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</si>
  <si>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</si>
  <si>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</si>
  <si>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</si>
  <si>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</si>
  <si>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</si>
  <si>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</si>
  <si>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</si>
  <si>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</si>
  <si>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</si>
  <si>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</si>
  <si>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</si>
  <si>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</si>
  <si>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</si>
  <si>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</si>
  <si>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</si>
  <si>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</si>
  <si>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</si>
  <si>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</si>
  <si>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</si>
  <si>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</si>
  <si>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</si>
  <si>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</si>
  <si>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</si>
  <si>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</si>
  <si>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</si>
  <si>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</si>
  <si>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</si>
  <si>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</si>
  <si>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</si>
  <si>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</si>
  <si>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</si>
  <si>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</si>
  <si>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</si>
  <si>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</si>
  <si>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</si>
  <si>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</si>
  <si>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</si>
  <si>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</si>
  <si>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</si>
  <si>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</si>
  <si>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</si>
  <si>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</si>
  <si>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</si>
  <si>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</si>
  <si>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</si>
  <si>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</si>
  <si>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</si>
  <si>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</si>
  <si>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</si>
  <si>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</si>
  <si>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</si>
  <si>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</si>
  <si>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</si>
  <si>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</si>
  <si>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</si>
  <si>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</si>
  <si>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</si>
  <si>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</si>
  <si>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</si>
  <si>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</si>
  <si>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</si>
  <si>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</si>
  <si>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</si>
  <si>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</si>
  <si>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</si>
  <si>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</si>
  <si>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</si>
  <si>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</si>
  <si>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</si>
  <si>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</si>
  <si>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</si>
  <si>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</si>
  <si>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</si>
  <si>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</si>
  <si>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</si>
  <si>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</si>
  <si>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</si>
  <si>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</si>
  <si>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</si>
  <si>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</si>
  <si>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</si>
  <si>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</si>
  <si>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</si>
  <si>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</si>
  <si>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</si>
  <si>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</si>
  <si>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</si>
  <si>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</si>
  <si>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</si>
  <si>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</si>
  <si>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</si>
  <si>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</si>
  <si>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</si>
  <si>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</si>
  <si>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</si>
  <si>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</si>
  <si>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</si>
  <si>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</si>
  <si>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</si>
  <si>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</si>
  <si>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</si>
  <si>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</si>
  <si>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</si>
  <si>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</si>
  <si>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</si>
  <si>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</si>
  <si>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</si>
  <si>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</si>
  <si>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</si>
  <si>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</si>
  <si>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</si>
  <si>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</si>
  <si>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</si>
  <si>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</si>
  <si>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</si>
  <si>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</si>
  <si>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</si>
  <si>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</si>
  <si>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</si>
  <si>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</si>
  <si>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</si>
  <si>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</si>
  <si>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</si>
  <si>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</si>
  <si>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</si>
  <si>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</si>
  <si>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</si>
  <si>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</si>
  <si>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</si>
  <si>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</si>
  <si>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</si>
  <si>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</si>
  <si>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</si>
  <si>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</si>
  <si>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</si>
  <si>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</si>
  <si>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</si>
  <si>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</si>
  <si>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</si>
  <si>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</si>
  <si>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</si>
  <si>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</si>
  <si>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</si>
  <si>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</si>
  <si>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</si>
  <si>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</si>
  <si>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</si>
  <si>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</si>
  <si>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</si>
  <si>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</si>
  <si>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</si>
  <si>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</si>
  <si>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</si>
  <si>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</si>
  <si>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</si>
  <si>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</si>
  <si>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</si>
  <si>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</si>
  <si>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</si>
  <si>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</si>
  <si>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</si>
  <si>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</si>
  <si>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</si>
  <si>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</si>
  <si>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</si>
  <si>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</si>
  <si>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</si>
  <si>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</si>
  <si>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</si>
  <si>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</si>
  <si>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</si>
  <si>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</si>
  <si>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</si>
  <si>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</si>
  <si>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</si>
  <si>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</si>
  <si>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</si>
  <si>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</si>
  <si>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</si>
  <si>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</si>
  <si>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</si>
  <si>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</si>
  <si>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</si>
  <si>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</si>
  <si>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</si>
  <si>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</si>
  <si>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</si>
  <si>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</si>
  <si>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</si>
  <si>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</si>
  <si>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</si>
  <si>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</si>
  <si>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</si>
  <si>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</si>
  <si>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</si>
  <si>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</si>
  <si>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</si>
  <si>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</si>
  <si>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</si>
  <si>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</si>
  <si>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</si>
  <si>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</si>
  <si>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</si>
  <si>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</si>
  <si>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</si>
  <si>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</si>
  <si>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</si>
  <si>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</si>
  <si>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</si>
  <si>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</si>
  <si>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</si>
  <si>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</si>
  <si>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</si>
  <si>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</si>
  <si>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</si>
  <si>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</si>
  <si>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</si>
  <si>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</si>
  <si>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</si>
  <si>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</si>
  <si>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</si>
  <si>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</si>
  <si>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</si>
  <si>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</si>
  <si>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</si>
  <si>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</si>
  <si>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</si>
  <si>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</si>
  <si>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</si>
  <si>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</si>
  <si>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</si>
  <si>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</si>
  <si>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</si>
  <si>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</si>
  <si>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</si>
  <si>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</si>
  <si>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</si>
  <si>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</si>
  <si>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</si>
  <si>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</si>
  <si>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</si>
  <si>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</si>
  <si>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</si>
  <si>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</si>
  <si>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</si>
  <si>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</si>
  <si>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</si>
  <si>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</si>
  <si>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</si>
  <si>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</si>
  <si>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</si>
  <si>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</si>
  <si>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</si>
  <si>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</si>
  <si>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</si>
  <si>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</si>
  <si>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</si>
  <si>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</si>
  <si>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</si>
  <si>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</si>
  <si>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</si>
  <si>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</si>
  <si>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</si>
  <si>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</si>
  <si>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</si>
  <si>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</si>
  <si>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</si>
  <si>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</si>
  <si>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</si>
  <si>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</si>
  <si>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</si>
  <si>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</si>
  <si>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</si>
  <si>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</si>
  <si>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</si>
  <si>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</si>
  <si>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</si>
  <si>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</si>
  <si>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</si>
  <si>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</si>
  <si>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</si>
  <si>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</si>
  <si>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</si>
  <si>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</si>
  <si>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</si>
  <si>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</si>
  <si>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</si>
  <si>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</si>
  <si>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</si>
  <si>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</si>
  <si>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</si>
  <si>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</si>
  <si>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</si>
  <si>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</si>
  <si>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</si>
  <si>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</si>
  <si>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</si>
  <si>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</si>
  <si>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</si>
  <si>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</si>
  <si>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</si>
  <si>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</si>
  <si>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</si>
  <si>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</si>
  <si>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</si>
  <si>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</si>
  <si>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</si>
  <si>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</si>
  <si>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</si>
  <si>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</si>
  <si>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</si>
  <si>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</si>
  <si>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</si>
  <si>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</si>
  <si>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</si>
  <si>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</si>
  <si>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</si>
  <si>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</si>
  <si>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</si>
  <si>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</si>
  <si>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</si>
  <si>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</si>
  <si>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</si>
  <si>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</si>
  <si>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</si>
  <si>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</si>
  <si>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</si>
  <si>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</si>
  <si>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</si>
  <si>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</si>
  <si>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</si>
  <si>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</si>
  <si>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</si>
  <si>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</si>
  <si>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</si>
  <si>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</si>
  <si>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</si>
  <si>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</si>
  <si>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</si>
  <si>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</si>
  <si>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</si>
  <si>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</si>
  <si>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</si>
  <si>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</si>
  <si>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</si>
  <si>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</si>
  <si>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</si>
  <si>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</si>
  <si>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</si>
  <si>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</si>
  <si>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</si>
  <si>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</si>
  <si>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</si>
  <si>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</si>
  <si>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</si>
  <si>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</si>
  <si>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</si>
  <si>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</si>
  <si>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</si>
  <si>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</si>
  <si>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</si>
  <si>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</si>
  <si>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</si>
  <si>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</si>
  <si>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</si>
  <si>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</si>
  <si>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</si>
  <si>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</si>
  <si>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</si>
  <si>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</si>
  <si>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</si>
  <si>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</si>
  <si>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</si>
  <si>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</si>
  <si>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</si>
  <si>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</si>
  <si>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</si>
  <si>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</si>
  <si>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</si>
  <si>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</si>
  <si>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</si>
  <si>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</si>
  <si>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</si>
  <si>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</si>
  <si>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</si>
  <si>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</si>
  <si>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</si>
  <si>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</si>
  <si>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</si>
  <si>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</si>
  <si>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</si>
  <si>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</si>
  <si>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</si>
  <si>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</si>
  <si>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</si>
  <si>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</si>
  <si>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</si>
  <si>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</si>
  <si>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</si>
  <si>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</si>
  <si>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</si>
  <si>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</si>
  <si>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</si>
  <si>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</si>
  <si>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</si>
  <si>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</si>
  <si>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</si>
  <si>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</si>
  <si>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</si>
  <si>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</si>
  <si>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</si>
  <si>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</si>
  <si>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</si>
  <si>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</si>
  <si>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</si>
  <si>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</si>
  <si>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</si>
  <si>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</si>
  <si>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</si>
  <si>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</si>
  <si>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</si>
  <si>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</si>
  <si>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</si>
  <si>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</si>
  <si>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</si>
  <si>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</si>
  <si>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</si>
  <si>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</si>
  <si>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</si>
  <si>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</si>
  <si>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</si>
  <si>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</si>
  <si>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</si>
  <si>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</si>
  <si>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</si>
  <si>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</si>
  <si>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</si>
  <si>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</si>
  <si>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</si>
  <si>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</si>
  <si>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</si>
  <si>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</si>
  <si>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</si>
  <si>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</si>
  <si>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</si>
  <si>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</si>
  <si>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</si>
  <si>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</si>
  <si>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</si>
  <si>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</si>
  <si>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</si>
  <si>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</si>
  <si>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</si>
  <si>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</si>
  <si>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</si>
  <si>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</si>
  <si>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</si>
  <si>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</si>
  <si>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</si>
  <si>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</si>
  <si>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</si>
  <si>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</si>
  <si>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</si>
  <si>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</si>
  <si>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</si>
  <si>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</si>
  <si>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</si>
  <si>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</si>
  <si>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</si>
  <si>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</si>
  <si>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</si>
  <si>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</si>
  <si>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</si>
  <si>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</si>
  <si>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</si>
  <si>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</si>
  <si>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</si>
  <si>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</si>
  <si>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</si>
  <si>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</si>
  <si>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</si>
  <si>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</si>
  <si>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</si>
  <si>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</si>
  <si>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</si>
  <si>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</si>
  <si>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</si>
  <si>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</si>
  <si>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</si>
  <si>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</si>
  <si>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</si>
  <si>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</si>
  <si>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</si>
  <si>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</si>
  <si>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</si>
  <si>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</si>
  <si>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</si>
  <si>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</si>
  <si>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</si>
  <si>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</si>
  <si>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</si>
  <si>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</si>
  <si>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</si>
  <si>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</si>
  <si>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</si>
  <si>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</si>
  <si>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</si>
  <si>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</si>
  <si>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</si>
  <si>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</si>
  <si>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</si>
  <si>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</si>
  <si>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</si>
  <si>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</si>
  <si>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</si>
  <si>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</si>
  <si>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</si>
  <si>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</si>
  <si>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</si>
  <si>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</si>
  <si>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</si>
  <si>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</si>
  <si>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</si>
  <si>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</si>
  <si>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</si>
  <si>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</si>
  <si>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</si>
  <si>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</si>
  <si>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</si>
  <si>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</si>
  <si>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</si>
  <si>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</si>
  <si>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</si>
  <si>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</si>
  <si>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</si>
  <si>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</si>
  <si>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</si>
  <si>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</si>
  <si>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</si>
  <si>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</si>
  <si>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</si>
  <si>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</si>
  <si>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</si>
  <si>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</si>
  <si>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</si>
  <si>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</si>
  <si>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</si>
  <si>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</si>
  <si>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</si>
  <si>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</si>
  <si>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</si>
  <si>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</si>
  <si>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</si>
  <si>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</si>
  <si>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</si>
  <si>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</si>
  <si>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</si>
  <si>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</si>
  <si>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</si>
  <si>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</si>
  <si>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</si>
  <si>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</si>
  <si>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</si>
  <si>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</si>
  <si>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</si>
  <si>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</si>
  <si>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</si>
  <si>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</si>
  <si>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</si>
  <si>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</si>
  <si>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</si>
  <si>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</si>
  <si>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</si>
  <si>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</si>
  <si>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</si>
  <si>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</si>
  <si>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</si>
  <si>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</si>
  <si>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</si>
  <si>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</si>
  <si>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</si>
  <si>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</si>
  <si>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</si>
  <si>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</si>
  <si>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</si>
  <si>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</si>
  <si>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</si>
  <si>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</si>
  <si>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</si>
  <si>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</si>
  <si>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</si>
  <si>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</si>
  <si>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</si>
  <si>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</si>
  <si>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</si>
  <si>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</si>
  <si>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</si>
  <si>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</si>
  <si>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</si>
  <si>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</si>
  <si>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</si>
  <si>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</si>
  <si>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</si>
  <si>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</si>
  <si>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</si>
  <si>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</si>
  <si>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</si>
  <si>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</si>
  <si>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</si>
  <si>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</si>
  <si>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</si>
  <si>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</si>
  <si>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</si>
  <si>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</si>
  <si>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</si>
  <si>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</si>
  <si>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</si>
  <si>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</si>
  <si>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</si>
  <si>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</si>
  <si>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</si>
  <si>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</si>
  <si>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</si>
  <si>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</si>
  <si>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</si>
  <si>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</si>
  <si>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</si>
  <si>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</si>
  <si>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</si>
  <si>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</si>
  <si>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</si>
  <si>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</si>
  <si>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</si>
  <si>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</si>
  <si>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</si>
  <si>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</si>
  <si>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</si>
  <si>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</si>
  <si>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</si>
  <si>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</si>
  <si>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</si>
  <si>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</si>
  <si>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</si>
  <si>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</si>
  <si>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</si>
  <si>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</si>
  <si>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</si>
  <si>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</si>
  <si>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</si>
  <si>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</si>
  <si>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</si>
  <si>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</si>
  <si>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</si>
  <si>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</si>
  <si>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</si>
  <si>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</si>
  <si>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</si>
  <si>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</si>
  <si>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</si>
  <si>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</si>
  <si>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</si>
  <si>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</si>
  <si>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</si>
  <si>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</si>
  <si>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</si>
  <si>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</si>
  <si>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</si>
  <si>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</si>
  <si>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</si>
  <si>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</si>
  <si>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</si>
  <si>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</si>
  <si>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</si>
  <si>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</si>
  <si>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</si>
  <si>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</si>
  <si>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</si>
  <si>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</si>
  <si>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</si>
  <si>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</si>
  <si>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</si>
  <si>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</si>
  <si>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</si>
  <si>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</si>
  <si>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</si>
  <si>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</si>
  <si>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</si>
  <si>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</si>
  <si>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</si>
  <si>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</si>
  <si>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</si>
  <si>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</si>
  <si>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</si>
  <si>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</si>
  <si>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</si>
  <si>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</si>
  <si>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</si>
  <si>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</si>
  <si>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</si>
  <si>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</si>
  <si>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</si>
  <si>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</si>
  <si>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</si>
  <si>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</si>
  <si>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</si>
  <si>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</si>
  <si>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</si>
  <si>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</si>
  <si>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</si>
  <si>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</si>
  <si>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</si>
  <si>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</si>
  <si>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</si>
  <si>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</si>
  <si>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</si>
  <si>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</si>
  <si>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</si>
  <si>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</si>
  <si>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</si>
  <si>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</si>
  <si>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</si>
  <si>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</si>
  <si>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</si>
  <si>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</si>
  <si>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</si>
  <si>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</si>
  <si>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</si>
  <si>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</si>
  <si>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</si>
  <si>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</si>
  <si>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</si>
  <si>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</si>
  <si>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</si>
  <si>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</si>
  <si>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</si>
  <si>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</si>
  <si>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</si>
  <si>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</si>
  <si>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</si>
  <si>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</si>
  <si>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</si>
  <si>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</si>
  <si>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</si>
  <si>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</si>
  <si>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</si>
  <si>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</si>
  <si>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</si>
  <si>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</si>
  <si>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</si>
  <si>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</si>
  <si>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</si>
  <si>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</si>
  <si>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</si>
  <si>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</si>
  <si>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</si>
  <si>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</si>
  <si>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</si>
  <si>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</si>
  <si>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</si>
  <si>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</si>
  <si>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</si>
  <si>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</si>
  <si>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</si>
  <si>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</si>
  <si>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</si>
  <si>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</si>
  <si>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</si>
  <si>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</si>
  <si>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</si>
  <si>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</si>
  <si>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</si>
  <si>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</si>
  <si>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</si>
  <si>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</si>
  <si>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</si>
  <si>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</si>
  <si>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</si>
  <si>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</si>
  <si>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</si>
  <si>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</si>
  <si>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</si>
  <si>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</si>
  <si>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</si>
  <si>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</si>
  <si>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</si>
  <si>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</si>
  <si>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</si>
  <si>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</si>
  <si>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</si>
  <si>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</si>
  <si>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</si>
  <si>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</si>
  <si>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</si>
  <si>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</si>
  <si>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</si>
  <si>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</si>
  <si>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</si>
  <si>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</si>
  <si>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</si>
  <si>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</si>
  <si>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</si>
  <si>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</si>
  <si>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</si>
  <si>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</si>
  <si>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</si>
  <si>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</si>
  <si>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</si>
  <si>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</si>
  <si>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</si>
  <si>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</si>
  <si>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</si>
  <si>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</si>
  <si>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</si>
  <si>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</si>
  <si>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</si>
  <si>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</si>
  <si>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</si>
  <si>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</si>
  <si>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</si>
  <si>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</si>
  <si>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</si>
  <si>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</si>
  <si>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</si>
  <si>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</si>
  <si>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</si>
  <si>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</si>
  <si>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</si>
  <si>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</si>
  <si>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</si>
  <si>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</si>
  <si>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</si>
  <si>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</si>
  <si>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</si>
  <si>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</si>
  <si>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</si>
  <si>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</si>
  <si>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</si>
  <si>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</si>
  <si>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</si>
  <si>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</si>
  <si>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</si>
  <si>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</si>
  <si>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</si>
  <si>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</si>
  <si>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</si>
  <si>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</si>
  <si>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</si>
  <si>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</si>
  <si>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</si>
  <si>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</si>
  <si>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</si>
  <si>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</si>
  <si>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</si>
  <si>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</si>
  <si>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</si>
  <si>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</si>
  <si>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</si>
  <si>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</si>
  <si>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</si>
  <si>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</si>
  <si>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</si>
  <si>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</si>
  <si>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</si>
  <si>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</si>
  <si>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</si>
  <si>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</si>
  <si>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</si>
  <si>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</si>
  <si>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</si>
  <si>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</si>
  <si>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</si>
  <si>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</si>
  <si>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</si>
  <si>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</si>
  <si>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</si>
  <si>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</si>
  <si>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</si>
  <si>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</si>
  <si>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</si>
  <si>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</si>
  <si>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</si>
  <si>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</si>
  <si>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</si>
  <si>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</si>
  <si>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</si>
  <si>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</si>
  <si>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</si>
  <si>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</si>
  <si>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</si>
  <si>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</si>
  <si>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</si>
  <si>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</si>
  <si>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</si>
  <si>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</si>
  <si>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</si>
  <si>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</si>
  <si>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</si>
  <si>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</si>
  <si>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</si>
  <si>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</si>
  <si>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</si>
  <si>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</si>
  <si>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</si>
  <si>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</si>
  <si>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</si>
  <si>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</si>
  <si>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</si>
  <si>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</si>
  <si>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</si>
  <si>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</si>
  <si>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</si>
  <si>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</si>
  <si>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</si>
  <si>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</si>
  <si>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</si>
  <si>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</si>
  <si>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</si>
  <si>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</si>
  <si>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</si>
  <si>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</si>
  <si>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</si>
  <si>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</si>
  <si>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</si>
  <si>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</si>
  <si>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</si>
  <si>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</si>
  <si>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</si>
  <si>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</si>
  <si>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</si>
  <si>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</si>
  <si>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</si>
  <si>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</si>
  <si>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</si>
  <si>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</si>
  <si>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</si>
  <si>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</si>
  <si>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</si>
  <si>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</si>
  <si>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</si>
  <si>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</si>
  <si>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</si>
  <si>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</si>
  <si>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</si>
  <si>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</si>
  <si>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</si>
  <si>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</si>
  <si>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</si>
  <si>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</si>
  <si>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</si>
  <si>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</si>
  <si>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</si>
  <si>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</si>
  <si>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</si>
  <si>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</si>
  <si>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</si>
  <si>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</si>
  <si>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</si>
  <si>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</si>
  <si>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</si>
  <si>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</si>
  <si>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</si>
  <si>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</si>
  <si>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</si>
  <si>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</si>
  <si>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</si>
  <si>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</si>
  <si>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</si>
  <si>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</si>
  <si>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</si>
  <si>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</si>
  <si>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</si>
  <si>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</si>
  <si>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</si>
  <si>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</si>
  <si>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</si>
  <si>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</si>
  <si>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</si>
  <si>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</si>
  <si>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</si>
  <si>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</si>
  <si>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</si>
  <si>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</si>
  <si>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</si>
  <si>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</si>
  <si>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</si>
  <si>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</si>
  <si>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</si>
  <si>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</si>
  <si>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</si>
  <si>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</si>
  <si>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</si>
  <si>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</si>
  <si>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</si>
  <si>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</si>
  <si>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</si>
  <si>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</si>
  <si>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</si>
  <si>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</si>
  <si>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</si>
  <si>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</si>
  <si>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</si>
  <si>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</si>
  <si>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</si>
  <si>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</si>
  <si>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</si>
  <si>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</si>
  <si>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</si>
  <si>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</si>
  <si>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</si>
  <si>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</si>
  <si>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</si>
  <si>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</si>
  <si>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</si>
  <si>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</si>
  <si>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</si>
  <si>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</si>
  <si>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</si>
  <si>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</si>
  <si>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</si>
  <si>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</si>
  <si>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</si>
  <si>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</si>
  <si>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</si>
  <si>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</si>
  <si>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</si>
  <si>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</si>
  <si>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</si>
  <si>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</si>
  <si>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</si>
  <si>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</si>
  <si>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</si>
  <si>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</si>
  <si>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</si>
  <si>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</si>
  <si>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</si>
  <si>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</si>
  <si>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</si>
  <si>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</si>
  <si>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</si>
  <si>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</si>
  <si>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</si>
  <si>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</si>
  <si>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</si>
  <si>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</si>
  <si>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</si>
  <si>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</si>
  <si>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</si>
  <si>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</si>
  <si>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</si>
  <si>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</si>
  <si>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</si>
  <si>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</si>
  <si>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</si>
  <si>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</si>
  <si>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</si>
  <si>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</si>
  <si>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</si>
  <si>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</si>
  <si>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</si>
  <si>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</si>
  <si>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</si>
  <si>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</si>
  <si>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</si>
  <si>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</si>
  <si>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</si>
  <si>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</si>
  <si>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</si>
  <si>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</si>
  <si>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</si>
  <si>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</si>
  <si>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</si>
  <si>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</si>
  <si>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</si>
  <si>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</si>
  <si>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</si>
  <si>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</si>
  <si>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</si>
  <si>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</si>
  <si>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</si>
  <si>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</si>
  <si>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</si>
  <si>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</si>
  <si>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</si>
  <si>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</si>
  <si>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</si>
  <si>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</si>
  <si>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</si>
  <si>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</si>
  <si>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</si>
  <si>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</si>
  <si>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</si>
  <si>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</si>
  <si>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</si>
  <si>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</si>
  <si>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</si>
  <si>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</si>
  <si>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</si>
  <si>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</si>
  <si>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</si>
  <si>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</si>
  <si>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</si>
  <si>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</si>
  <si>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</si>
  <si>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</si>
  <si>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</si>
  <si>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</si>
  <si>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</si>
  <si>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</si>
  <si>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</si>
  <si>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</si>
  <si>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</si>
  <si>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</si>
  <si>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</si>
  <si>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</si>
  <si>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</si>
  <si>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</si>
  <si>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</si>
  <si>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</si>
  <si>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</si>
  <si>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</si>
  <si>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</si>
  <si>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</si>
  <si>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</si>
  <si>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</si>
  <si>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</si>
  <si>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</si>
  <si>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</si>
  <si>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</si>
  <si>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</si>
  <si>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</si>
  <si>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</si>
  <si>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</si>
  <si>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</si>
  <si>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</si>
  <si>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</si>
  <si>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</si>
  <si>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</si>
  <si>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</si>
  <si>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</si>
  <si>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</si>
  <si>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</si>
  <si>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</si>
  <si>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</si>
  <si>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</si>
  <si>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</si>
  <si>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</si>
  <si>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</si>
  <si>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</si>
  <si>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</si>
  <si>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</si>
  <si>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</si>
  <si>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</si>
  <si>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</si>
  <si>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</si>
  <si>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</si>
  <si>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</si>
  <si>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</si>
  <si>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</si>
  <si>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</si>
  <si>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</si>
  <si>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</si>
  <si>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</si>
  <si>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</si>
  <si>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</si>
  <si>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</si>
  <si>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</si>
  <si>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</si>
  <si>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</si>
  <si>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</si>
  <si>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</si>
  <si>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</si>
  <si>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</si>
  <si>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</si>
  <si>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</si>
  <si>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</si>
  <si>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</si>
  <si>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</si>
  <si>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</si>
  <si>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</si>
  <si>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</si>
  <si>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</si>
  <si>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</si>
  <si>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</si>
  <si>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</si>
  <si>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</si>
  <si>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</si>
  <si>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</si>
  <si>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</si>
  <si>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</si>
  <si>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</si>
  <si>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</si>
  <si>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</si>
  <si>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</si>
  <si>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</si>
  <si>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</si>
  <si>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</si>
  <si>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</si>
  <si>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</si>
  <si>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</si>
  <si>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</si>
  <si>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</si>
  <si>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</si>
  <si>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</si>
  <si>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</si>
  <si>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</si>
  <si>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</si>
  <si>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</si>
  <si>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</si>
  <si>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</si>
  <si>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</si>
  <si>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</si>
  <si>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</si>
  <si>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</si>
  <si>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</si>
  <si>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</si>
  <si>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</si>
  <si>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</si>
  <si>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</si>
  <si>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</si>
  <si>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</si>
  <si>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</si>
  <si>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</si>
  <si>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</si>
  <si>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</si>
  <si>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</si>
  <si>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</si>
  <si>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</si>
  <si>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</si>
  <si>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</si>
  <si>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</si>
  <si>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</si>
  <si>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</si>
  <si>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</si>
  <si>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</si>
  <si>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</si>
  <si>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</si>
  <si>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</si>
  <si>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</si>
  <si>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</si>
  <si>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</si>
  <si>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</si>
  <si>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</si>
  <si>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</si>
  <si>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</si>
  <si>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</si>
  <si>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</si>
  <si>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</si>
  <si>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</si>
  <si>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</si>
  <si>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</si>
  <si>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</si>
  <si>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</si>
  <si>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</si>
  <si>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</si>
  <si>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</si>
  <si>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</si>
  <si>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</si>
  <si>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</si>
  <si>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</si>
  <si>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</si>
  <si>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</si>
  <si>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</si>
  <si>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</si>
  <si>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</si>
  <si>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</si>
  <si>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</si>
  <si>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</si>
  <si>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</si>
  <si>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</si>
  <si>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</si>
  <si>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</si>
  <si>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</si>
  <si>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</si>
  <si>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</si>
  <si>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</si>
  <si>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</si>
  <si>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</si>
  <si>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</si>
  <si>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</si>
  <si>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</si>
  <si>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</si>
  <si>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</si>
  <si>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</si>
  <si>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</si>
  <si>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</si>
  <si>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</si>
  <si>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</si>
  <si>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</si>
  <si>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</si>
  <si>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</si>
  <si>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</si>
  <si>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</si>
  <si>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</si>
  <si>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</si>
  <si>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</si>
  <si>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</si>
  <si>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</si>
  <si>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</si>
  <si>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</si>
  <si>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</si>
  <si>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</si>
  <si>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</si>
  <si>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</si>
  <si>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</si>
  <si>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</si>
  <si>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</si>
  <si>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</si>
  <si>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</si>
  <si>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</si>
  <si>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</si>
  <si>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</si>
  <si>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</si>
  <si>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</si>
  <si>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</si>
  <si>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</si>
  <si>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</si>
  <si>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</si>
  <si>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</si>
  <si>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</si>
  <si>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</si>
  <si>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</si>
  <si>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</si>
  <si>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</si>
  <si>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</si>
  <si>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</si>
  <si>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</si>
  <si>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</si>
  <si>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</si>
  <si>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</si>
  <si>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</si>
  <si>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</si>
  <si>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</si>
  <si>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</si>
  <si>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</si>
  <si>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</si>
  <si>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</si>
  <si>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</si>
  <si>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</si>
  <si>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</si>
  <si>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</si>
  <si>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</si>
  <si>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</si>
  <si>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</si>
  <si>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</si>
  <si>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</si>
  <si>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</si>
  <si>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</si>
  <si>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</si>
  <si>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</si>
  <si>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</si>
  <si>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</si>
  <si>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</si>
  <si>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</si>
  <si>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</si>
  <si>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</si>
  <si>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</si>
  <si>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</si>
  <si>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</si>
  <si>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</si>
  <si>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</si>
  <si>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</si>
  <si>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</si>
  <si>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</si>
  <si>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</si>
  <si>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</si>
  <si>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</si>
  <si>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</si>
  <si>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</si>
  <si>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</si>
  <si>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</si>
  <si>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</si>
  <si>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</si>
  <si>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</si>
  <si>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</si>
  <si>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</si>
  <si>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</si>
  <si>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</si>
  <si>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</si>
  <si>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</si>
  <si>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</si>
  <si>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</si>
  <si>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</si>
  <si>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</si>
  <si>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</si>
  <si>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</si>
  <si>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</si>
  <si>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</si>
  <si>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</si>
  <si>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</si>
  <si>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</si>
  <si>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</si>
  <si>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</si>
  <si>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</si>
  <si>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</si>
  <si>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</si>
  <si>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</si>
  <si>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</si>
  <si>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</si>
  <si>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</si>
  <si>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</si>
  <si>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</si>
  <si>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</si>
  <si>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</si>
  <si>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</si>
  <si>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</si>
  <si>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</si>
  <si>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</si>
  <si>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</si>
  <si>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</si>
  <si>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</si>
  <si>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</si>
  <si>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</si>
  <si>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</si>
  <si>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</si>
  <si>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</si>
  <si>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</si>
  <si>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</si>
  <si>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</si>
  <si>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</si>
  <si>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</si>
  <si>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</si>
  <si>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</si>
  <si>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</si>
  <si>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</si>
  <si>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</si>
  <si>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</si>
  <si>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</si>
  <si>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</si>
  <si>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</si>
  <si>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</si>
  <si>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</si>
  <si>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</si>
  <si>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</si>
  <si>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</si>
  <si>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</si>
  <si>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</si>
  <si>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</si>
  <si>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</si>
  <si>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</si>
  <si>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</si>
  <si>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</si>
  <si>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</si>
  <si>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</si>
  <si>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</si>
  <si>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</si>
  <si>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</si>
  <si>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</si>
  <si>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</si>
  <si>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</si>
  <si>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</si>
  <si>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</si>
  <si>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</si>
  <si>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</si>
  <si>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</si>
  <si>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</si>
  <si>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</si>
  <si>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</si>
  <si>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</si>
  <si>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</si>
  <si>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</si>
  <si>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</si>
  <si>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</si>
  <si>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</si>
  <si>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</si>
  <si>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</si>
  <si>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</si>
  <si>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</si>
  <si>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</si>
  <si>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</si>
  <si>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</si>
  <si>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</si>
  <si>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</si>
  <si>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</si>
  <si>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</si>
  <si>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</si>
  <si>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</si>
  <si>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</si>
  <si>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</si>
  <si>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</si>
  <si>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</si>
  <si>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</si>
  <si>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</si>
  <si>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</si>
  <si>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</si>
  <si>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</si>
  <si>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</si>
  <si>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</si>
  <si>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</si>
  <si>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</si>
  <si>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</si>
  <si>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</si>
  <si>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</si>
  <si>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</si>
  <si>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</si>
  <si>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</si>
  <si>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</si>
  <si>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</si>
  <si>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</si>
  <si>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</si>
  <si>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</si>
  <si>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</si>
  <si>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</si>
  <si>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</si>
  <si>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</si>
  <si>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</si>
  <si>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</si>
  <si>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</si>
  <si>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</si>
  <si>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</si>
  <si>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</si>
  <si>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</si>
  <si>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</si>
  <si>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</si>
  <si>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</si>
  <si>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</si>
  <si>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</si>
  <si>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</si>
  <si>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</si>
  <si>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</si>
  <si>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</si>
  <si>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</si>
  <si>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</si>
  <si>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</si>
  <si>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</si>
  <si>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</si>
  <si>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</si>
  <si>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</si>
  <si>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</si>
  <si>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</si>
  <si>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</si>
  <si>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</si>
  <si>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</si>
  <si>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</si>
  <si>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</si>
  <si>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</si>
  <si>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</si>
  <si>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</si>
  <si>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</si>
  <si>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</si>
  <si>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</si>
  <si>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</si>
  <si>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</si>
  <si>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</si>
  <si>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</si>
  <si>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</si>
  <si>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</si>
  <si>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</si>
  <si>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</si>
  <si>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</si>
  <si>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</si>
  <si>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</si>
  <si>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</si>
  <si>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</si>
  <si>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</si>
  <si>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</si>
  <si>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</si>
  <si>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</si>
  <si>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</si>
  <si>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</si>
  <si>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</si>
  <si>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</si>
  <si>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</si>
  <si>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</si>
  <si>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</si>
  <si>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</si>
  <si>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</si>
  <si>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</si>
  <si>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</si>
  <si>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</si>
  <si>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</si>
  <si>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</si>
  <si>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</si>
  <si>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</si>
  <si>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</si>
  <si>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</si>
  <si>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</si>
  <si>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</si>
  <si>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</si>
  <si>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</si>
  <si>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</si>
  <si>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</si>
  <si>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</si>
  <si>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</si>
  <si>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</si>
  <si>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</si>
  <si>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</si>
  <si>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</si>
  <si>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</si>
  <si>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</si>
  <si>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</si>
  <si>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</si>
  <si>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</si>
  <si>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</si>
  <si>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</si>
  <si>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</si>
  <si>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</si>
  <si>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</si>
  <si>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</si>
  <si>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</si>
  <si>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</si>
  <si>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</si>
  <si>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</si>
  <si>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</si>
  <si>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</si>
  <si>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</si>
  <si>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</si>
  <si>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</si>
  <si>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</si>
  <si>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</si>
  <si>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</si>
  <si>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</si>
  <si>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</si>
  <si>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</si>
  <si>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</si>
  <si>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</si>
  <si>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</si>
  <si>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</si>
  <si>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</si>
  <si>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</si>
  <si>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</si>
  <si>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</si>
  <si>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</si>
  <si>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</si>
  <si>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</si>
  <si>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</si>
  <si>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</si>
  <si>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</si>
  <si>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</si>
  <si>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</si>
  <si>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</si>
  <si>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</si>
  <si>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</si>
  <si>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</si>
  <si>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</si>
  <si>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</si>
  <si>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</si>
  <si>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</si>
  <si>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</si>
  <si>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</si>
  <si>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</si>
  <si>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</si>
  <si>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</si>
  <si>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</si>
  <si>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</si>
  <si>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</si>
  <si>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</si>
  <si>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</si>
  <si>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</si>
  <si>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</si>
  <si>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</si>
  <si>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</si>
  <si>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</si>
  <si>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</si>
  <si>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</si>
  <si>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</si>
  <si>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</si>
  <si>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</si>
  <si>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</si>
  <si>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</si>
  <si>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</si>
  <si>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</si>
  <si>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</si>
  <si>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</si>
  <si>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</si>
  <si>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</si>
  <si>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</si>
  <si>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</si>
  <si>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</si>
  <si>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</si>
  <si>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</si>
  <si>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</si>
  <si>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</si>
  <si>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</si>
  <si>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</si>
  <si>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</si>
  <si>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</si>
  <si>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</si>
  <si>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</si>
  <si>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</si>
  <si>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</si>
  <si>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</si>
  <si>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</si>
  <si>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</si>
  <si>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</si>
  <si>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</si>
  <si>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</si>
  <si>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</si>
  <si>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</si>
  <si>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</si>
  <si>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</si>
  <si>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</si>
  <si>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</si>
  <si>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</si>
  <si>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</si>
  <si>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</si>
  <si>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</si>
  <si>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</si>
  <si>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</si>
  <si>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</si>
  <si>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</si>
  <si>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</si>
  <si>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</si>
  <si>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</si>
  <si>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</si>
  <si>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</si>
  <si>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</si>
  <si>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</si>
  <si>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</si>
  <si>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</si>
  <si>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</si>
  <si>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</si>
  <si>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</si>
  <si>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</si>
  <si>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</si>
  <si>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</si>
  <si>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</si>
  <si>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</si>
  <si>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</si>
  <si>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</si>
  <si>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</si>
  <si>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</si>
  <si>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</si>
  <si>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</si>
  <si>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</si>
  <si>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</si>
  <si>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</si>
  <si>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</si>
  <si>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</si>
  <si>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</si>
  <si>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</si>
  <si>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</si>
  <si>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</si>
  <si>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</si>
  <si>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</si>
  <si>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</si>
  <si>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</si>
  <si>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</si>
  <si>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</si>
  <si>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</si>
  <si>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</si>
  <si>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</si>
  <si>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</si>
  <si>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</si>
  <si>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</si>
  <si>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</si>
  <si>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</si>
  <si>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</si>
  <si>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</si>
  <si>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</si>
  <si>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</si>
  <si>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</si>
  <si>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</si>
  <si>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</si>
  <si>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</si>
  <si>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</si>
  <si>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</si>
  <si>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</si>
  <si>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</si>
  <si>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</si>
  <si>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</si>
  <si>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</si>
  <si>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</si>
  <si>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</si>
  <si>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</si>
  <si>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</si>
  <si>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</si>
  <si>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</si>
  <si>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</si>
  <si>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</si>
  <si>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</si>
  <si>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</si>
  <si>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</si>
  <si>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</si>
  <si>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</si>
  <si>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</si>
  <si>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</si>
  <si>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</si>
  <si>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</si>
  <si>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</si>
  <si>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</si>
  <si>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</si>
  <si>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</si>
  <si>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</si>
  <si>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</si>
  <si>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</si>
  <si>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</si>
  <si>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</si>
  <si>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</si>
  <si>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</si>
  <si>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</si>
  <si>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</si>
  <si>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</si>
  <si>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</si>
  <si>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</si>
  <si>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</si>
  <si>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</si>
  <si>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</si>
  <si>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</si>
  <si>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</si>
  <si>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</si>
  <si>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</si>
  <si>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</si>
  <si>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</si>
  <si>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</si>
  <si>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</si>
  <si>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</si>
  <si>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</si>
  <si>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</si>
  <si>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</si>
  <si>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</si>
  <si>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</si>
  <si>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</si>
  <si>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</si>
  <si>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</si>
  <si>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</si>
  <si>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</si>
  <si>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</si>
  <si>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</si>
  <si>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</si>
  <si>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</si>
  <si>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</si>
  <si>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</si>
  <si>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</si>
  <si>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</si>
  <si>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</si>
  <si>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</si>
  <si>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</si>
  <si>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</si>
  <si>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</si>
  <si>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</si>
  <si>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</si>
  <si>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</si>
  <si>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</si>
  <si>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</si>
  <si>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</si>
  <si>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</si>
  <si>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</si>
  <si>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</si>
  <si>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</si>
  <si>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</si>
  <si>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</si>
  <si>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</si>
  <si>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</si>
  <si>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</si>
  <si>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</si>
  <si>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</si>
  <si>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</si>
  <si>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</si>
  <si>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</si>
  <si>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</si>
  <si>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</si>
  <si>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</si>
  <si>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</si>
  <si>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</si>
  <si>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</si>
  <si>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</si>
  <si>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</si>
  <si>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</si>
  <si>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</si>
  <si>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</si>
  <si>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</si>
  <si>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</si>
  <si>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</si>
  <si>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</si>
  <si>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</si>
  <si>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</si>
  <si>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</si>
  <si>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</si>
  <si>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</si>
  <si>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</si>
  <si>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</si>
  <si>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</si>
  <si>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</si>
  <si>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</si>
  <si>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</si>
  <si>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</si>
  <si>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</si>
  <si>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</si>
  <si>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</si>
  <si>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</si>
  <si>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</si>
  <si>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</si>
  <si>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</si>
  <si>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</si>
  <si>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</si>
  <si>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</si>
  <si>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</si>
  <si>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</si>
  <si>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</si>
  <si>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</si>
  <si>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</si>
  <si>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</si>
  <si>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</si>
  <si>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</si>
  <si>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</si>
  <si>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</si>
  <si>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</si>
  <si>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</si>
  <si>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</si>
  <si>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</si>
  <si>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</si>
  <si>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</si>
  <si>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</si>
  <si>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</si>
  <si>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</si>
  <si>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</si>
  <si>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</si>
  <si>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</si>
  <si>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</si>
  <si>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</si>
  <si>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</si>
  <si>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</si>
  <si>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</si>
  <si>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</si>
  <si>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</si>
  <si>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</si>
  <si>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</si>
  <si>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</si>
  <si>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</si>
  <si>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</si>
  <si>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</si>
  <si>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</si>
  <si>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</si>
  <si>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</si>
  <si>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</si>
  <si>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</si>
  <si>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</si>
  <si>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</si>
  <si>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</si>
  <si>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</si>
  <si>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</si>
  <si>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</si>
  <si>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</si>
  <si>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</si>
  <si>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</si>
  <si>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</si>
  <si>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</si>
  <si>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</si>
  <si>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</si>
  <si>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</si>
  <si>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</si>
  <si>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</si>
  <si>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</si>
  <si>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</si>
  <si>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</si>
  <si>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</si>
  <si>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</si>
  <si>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</si>
  <si>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</si>
  <si>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</si>
  <si>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</si>
  <si>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</si>
  <si>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</si>
  <si>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</si>
  <si>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</si>
  <si>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</si>
  <si>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</si>
  <si>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</si>
  <si>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</si>
  <si>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</si>
  <si>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</si>
  <si>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</si>
  <si>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</si>
  <si>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</si>
  <si>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</si>
  <si>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</si>
  <si>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</si>
  <si>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</si>
  <si>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</si>
  <si>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</si>
  <si>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</si>
  <si>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</si>
  <si>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</si>
  <si>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</si>
  <si>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</si>
  <si>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</si>
  <si>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</si>
  <si>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</si>
  <si>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</si>
  <si>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</si>
  <si>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</si>
  <si>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</si>
  <si>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</si>
  <si>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</si>
  <si>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</si>
  <si>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</si>
  <si>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</si>
  <si>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</si>
  <si>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</si>
  <si>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</si>
  <si>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</si>
  <si>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</si>
  <si>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</si>
  <si>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</si>
  <si>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</si>
  <si>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</si>
  <si>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</si>
  <si>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</si>
  <si>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</si>
  <si>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</si>
  <si>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</si>
  <si>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</si>
  <si>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</si>
  <si>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</si>
  <si>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</si>
  <si>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</si>
  <si>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</si>
  <si>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</si>
  <si>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</si>
  <si>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</si>
  <si>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</si>
  <si>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</si>
  <si>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</si>
  <si>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</si>
  <si>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</si>
  <si>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</si>
  <si>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</si>
  <si>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</si>
  <si>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</si>
  <si>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</si>
  <si>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</si>
  <si>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</si>
  <si>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</si>
  <si>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</si>
  <si>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</si>
  <si>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</si>
  <si>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</si>
  <si>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</si>
  <si>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</si>
  <si>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</si>
  <si>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</si>
  <si>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</si>
  <si>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</si>
  <si>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</si>
  <si>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</si>
  <si>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</si>
  <si>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</si>
  <si>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</si>
  <si>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</si>
  <si>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</si>
  <si>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</si>
  <si>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</si>
  <si>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</si>
  <si>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</si>
  <si>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</si>
  <si>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</si>
  <si>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</si>
  <si>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</si>
  <si>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</si>
  <si>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</si>
  <si>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</si>
  <si>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</si>
  <si>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</si>
  <si>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</si>
  <si>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</si>
  <si>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</si>
  <si>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</si>
  <si>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</si>
  <si>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</si>
  <si>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</si>
  <si>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</si>
  <si>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</si>
  <si>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</si>
  <si>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</si>
  <si>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</si>
  <si>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</si>
  <si>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</si>
  <si>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</si>
  <si>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</si>
  <si>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</si>
  <si>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</si>
  <si>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</si>
  <si>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</si>
  <si>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</si>
  <si>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</si>
  <si>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</si>
  <si>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</si>
  <si>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</si>
  <si>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</si>
  <si>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</si>
  <si>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</si>
  <si>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</si>
  <si>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</si>
  <si>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</si>
  <si>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</si>
  <si>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</si>
  <si>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</si>
  <si>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</si>
  <si>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</si>
  <si>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</si>
  <si>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</si>
  <si>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</si>
  <si>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</si>
  <si>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</si>
  <si>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</si>
  <si>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</si>
  <si>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</si>
  <si>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</si>
  <si>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</si>
  <si>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</si>
  <si>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</si>
  <si>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</si>
  <si>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</si>
  <si>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</si>
  <si>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</si>
  <si>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</si>
  <si>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</si>
  <si>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</si>
  <si>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</si>
  <si>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</si>
  <si>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</si>
  <si>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</si>
  <si>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</si>
  <si>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</si>
  <si>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</si>
  <si>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</si>
  <si>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</si>
  <si>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</si>
  <si>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</si>
  <si>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</si>
  <si>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</si>
  <si>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</si>
  <si>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</si>
  <si>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</si>
  <si>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</si>
  <si>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</si>
  <si>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</si>
  <si>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</si>
  <si>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</si>
  <si>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</si>
  <si>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</si>
  <si>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</si>
  <si>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</si>
  <si>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</si>
  <si>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</si>
  <si>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</si>
  <si>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</si>
  <si>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</si>
  <si>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</si>
  <si>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</si>
  <si>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</si>
  <si>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</si>
  <si>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</si>
  <si>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</si>
  <si>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</si>
  <si>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</si>
  <si>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</si>
  <si>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</si>
  <si>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</si>
  <si>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</si>
  <si>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</si>
  <si>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</si>
  <si>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</si>
  <si>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</si>
  <si>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</si>
  <si>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</si>
  <si>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</si>
  <si>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</si>
  <si>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</si>
  <si>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</si>
  <si>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</si>
  <si>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</si>
  <si>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</si>
  <si>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</si>
  <si>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</si>
  <si>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</si>
  <si>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</si>
  <si>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</si>
  <si>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</si>
  <si>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</si>
  <si>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</si>
  <si>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</si>
  <si>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</si>
  <si>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</si>
  <si>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</si>
  <si>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</si>
  <si>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</si>
  <si>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</si>
  <si>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</si>
  <si>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</si>
  <si>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</si>
  <si>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</si>
  <si>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</si>
  <si>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</si>
  <si>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</si>
  <si>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</si>
  <si>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</si>
  <si>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</si>
  <si>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</si>
  <si>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</si>
  <si>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</si>
  <si>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</si>
  <si>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</si>
  <si>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</si>
  <si>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</si>
  <si>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</si>
  <si>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</si>
  <si>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</si>
  <si>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</si>
  <si>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</si>
  <si>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</si>
  <si>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</si>
  <si>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</si>
  <si>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</si>
  <si>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</si>
  <si>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</si>
  <si>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</si>
  <si>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</si>
  <si>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</si>
  <si>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</si>
  <si>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</si>
  <si>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</si>
  <si>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</si>
  <si>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</si>
  <si>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</si>
  <si>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</si>
  <si>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</si>
  <si>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</si>
  <si>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</si>
  <si>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</si>
  <si>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</si>
  <si>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</si>
  <si>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</si>
  <si>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</si>
  <si>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</si>
  <si>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</si>
  <si>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</si>
  <si>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</si>
  <si>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</si>
  <si>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</si>
  <si>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</si>
  <si>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</si>
  <si>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</si>
  <si>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</si>
  <si>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</si>
  <si>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</si>
  <si>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</si>
  <si>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</si>
  <si>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</si>
  <si>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</si>
  <si>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</si>
  <si>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</si>
  <si>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</si>
  <si>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</si>
  <si>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</si>
  <si>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</si>
  <si>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</si>
  <si>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</si>
  <si>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</si>
  <si>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</si>
  <si>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</si>
  <si>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</si>
  <si>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</si>
  <si>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</si>
  <si>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</si>
  <si>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</si>
  <si>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</si>
  <si>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</si>
  <si>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</si>
  <si>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</si>
  <si>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</si>
  <si>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</si>
  <si>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</si>
  <si>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</si>
  <si>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</si>
  <si>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</si>
  <si>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</si>
  <si>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</si>
  <si>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</si>
  <si>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</si>
  <si>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</si>
  <si>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</si>
  <si>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</si>
  <si>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</si>
  <si>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</si>
  <si>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</si>
  <si>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</si>
  <si>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</si>
  <si>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</si>
  <si>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</si>
  <si>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</si>
  <si>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</si>
  <si>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</si>
  <si>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</si>
  <si>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</si>
  <si>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</si>
  <si>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</si>
  <si>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</si>
  <si>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</si>
  <si>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</si>
  <si>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</si>
  <si>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</si>
  <si>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</si>
  <si>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</si>
  <si>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</si>
  <si>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</si>
  <si>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</si>
  <si>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</si>
  <si>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</si>
  <si>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</si>
  <si>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</si>
  <si>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</si>
  <si>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</si>
  <si>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</si>
  <si>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</si>
  <si>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</si>
  <si>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</si>
  <si>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</si>
  <si>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</si>
  <si>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</si>
  <si>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</si>
  <si>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</si>
  <si>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</si>
  <si>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</si>
  <si>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</si>
  <si>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</si>
  <si>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</si>
  <si>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</si>
  <si>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</si>
  <si>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</si>
  <si>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</si>
  <si>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</si>
  <si>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</si>
  <si>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</si>
  <si>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</si>
  <si>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</si>
  <si>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</si>
  <si>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</si>
  <si>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</si>
  <si>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</si>
  <si>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</si>
  <si>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</si>
  <si>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</si>
  <si>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</si>
  <si>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</si>
  <si>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</si>
  <si>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</si>
  <si>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</si>
  <si>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</si>
  <si>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</si>
  <si>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</si>
  <si>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</si>
  <si>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</si>
  <si>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</si>
  <si>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</si>
  <si>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</si>
  <si>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</si>
  <si>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</si>
  <si>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</si>
  <si>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</si>
  <si>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</si>
  <si>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</si>
  <si>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</si>
  <si>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</si>
  <si>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</si>
  <si>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</si>
  <si>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</si>
  <si>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</si>
  <si>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</si>
  <si>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</si>
  <si>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</si>
  <si>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</si>
  <si>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</si>
  <si>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</si>
  <si>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</si>
  <si>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</si>
  <si>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</si>
  <si>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</si>
  <si>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</si>
  <si>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</si>
  <si>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</si>
  <si>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</si>
  <si>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</si>
  <si>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</si>
  <si>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</si>
  <si>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</si>
  <si>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</si>
  <si>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</si>
  <si>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</si>
  <si>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</si>
  <si>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</si>
  <si>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</si>
  <si>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</si>
  <si>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</si>
  <si>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</si>
  <si>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</si>
  <si>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</si>
  <si>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</si>
  <si>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</si>
  <si>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</si>
  <si>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</si>
  <si>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</si>
  <si>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</si>
  <si>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</si>
  <si>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</si>
  <si>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</si>
  <si>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</si>
  <si>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</si>
  <si>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</si>
  <si>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</si>
  <si>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</si>
  <si>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</si>
  <si>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</si>
  <si>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</si>
  <si>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</si>
  <si>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</si>
  <si>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</si>
  <si>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</si>
  <si>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</si>
  <si>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</si>
  <si>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</si>
  <si>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</si>
  <si>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</si>
  <si>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</si>
  <si>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</si>
  <si>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</si>
  <si>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</si>
  <si>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</si>
  <si>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</si>
  <si>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</si>
  <si>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</si>
  <si>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</si>
  <si>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</si>
  <si>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</si>
  <si>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</si>
  <si>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</si>
  <si>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</si>
  <si>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</si>
  <si>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</si>
  <si>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</si>
  <si>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</si>
  <si>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</si>
  <si>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</si>
  <si>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</si>
  <si>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</si>
  <si>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</si>
  <si>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</si>
  <si>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</si>
  <si>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</si>
  <si>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</si>
  <si>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</si>
  <si>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</si>
  <si>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</si>
  <si>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</si>
  <si>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</si>
  <si>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</si>
  <si>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</si>
  <si>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</si>
  <si>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</si>
  <si>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</si>
  <si>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</si>
  <si>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</si>
  <si>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</si>
  <si>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</si>
  <si>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</si>
  <si>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</si>
  <si>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</si>
  <si>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</si>
  <si>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</si>
  <si>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</si>
  <si>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</si>
  <si>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</si>
  <si>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</si>
  <si>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</si>
  <si>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</si>
  <si>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</si>
  <si>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</si>
  <si>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</si>
  <si>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</si>
  <si>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</si>
  <si>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</si>
  <si>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</si>
  <si>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</si>
  <si>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</si>
  <si>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</si>
  <si>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</si>
  <si>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</si>
  <si>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</si>
  <si>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</si>
  <si>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</si>
  <si>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</si>
  <si>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</si>
  <si>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</si>
  <si>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</si>
  <si>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</si>
  <si>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</si>
  <si>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</si>
  <si>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</si>
  <si>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</si>
  <si>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</si>
  <si>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</si>
  <si>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</si>
  <si>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</si>
  <si>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</si>
  <si>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</si>
  <si>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</si>
  <si>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</si>
  <si>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</si>
  <si>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</si>
  <si>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</si>
  <si>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</si>
  <si>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</si>
  <si>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</si>
  <si>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</si>
  <si>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</si>
  <si>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</si>
  <si>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</si>
  <si>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</si>
  <si>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</si>
  <si>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</si>
  <si>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</si>
  <si>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</si>
  <si>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</si>
  <si>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</si>
  <si>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</si>
  <si>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</si>
  <si>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</si>
  <si>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</si>
  <si>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</si>
  <si>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</si>
  <si>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</si>
  <si>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</si>
  <si>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</si>
  <si>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</si>
  <si>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</si>
  <si>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</si>
  <si>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</si>
  <si>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</si>
  <si>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</si>
  <si>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</si>
  <si>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</si>
  <si>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</si>
  <si>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</si>
  <si>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</si>
  <si>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</si>
  <si>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</si>
  <si>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</si>
  <si>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</si>
  <si>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</si>
  <si>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</si>
  <si>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</si>
  <si>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</si>
  <si>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</si>
  <si>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</si>
  <si>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</si>
  <si>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</si>
  <si>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</si>
  <si>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</si>
  <si>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</si>
  <si>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</si>
  <si>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</si>
  <si>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</si>
  <si>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</si>
  <si>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</si>
  <si>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</si>
  <si>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</si>
  <si>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</si>
  <si>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</si>
  <si>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</si>
  <si>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</si>
  <si>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</si>
  <si>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</si>
  <si>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</si>
  <si>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</si>
  <si>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</si>
  <si>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</si>
  <si>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</si>
  <si>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</si>
  <si>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</si>
  <si>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</si>
  <si>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</si>
  <si>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</si>
  <si>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</si>
  <si>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</si>
  <si>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</si>
  <si>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</si>
  <si>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</si>
  <si>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</si>
  <si>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</si>
  <si>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</si>
  <si>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</si>
  <si>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</si>
  <si>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</si>
  <si>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</si>
  <si>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</si>
  <si>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</si>
  <si>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</si>
  <si>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</si>
  <si>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</si>
  <si>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</si>
  <si>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</si>
  <si>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</si>
  <si>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</si>
  <si>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</si>
  <si>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</si>
  <si>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</si>
  <si>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</si>
  <si>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</si>
  <si>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</si>
  <si>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</si>
  <si>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</si>
  <si>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</si>
  <si>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</si>
  <si>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</si>
  <si>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</si>
  <si>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</si>
  <si>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</si>
  <si>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</si>
  <si>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</si>
  <si>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</si>
  <si>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</si>
  <si>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</si>
  <si>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</si>
  <si>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</si>
  <si>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</si>
  <si>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</si>
  <si>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</si>
  <si>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</si>
  <si>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</si>
  <si>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</si>
  <si>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</si>
  <si>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</si>
  <si>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</si>
  <si>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</si>
  <si>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</si>
  <si>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</si>
  <si>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</si>
  <si>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</si>
  <si>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</si>
  <si>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</si>
  <si>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</si>
  <si>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</si>
  <si>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</si>
  <si>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</si>
  <si>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</si>
  <si>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</si>
  <si>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</si>
  <si>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</si>
  <si>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</si>
  <si>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</si>
  <si>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</si>
  <si>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</si>
  <si>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</si>
  <si>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</si>
  <si>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</si>
  <si>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</si>
  <si>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</si>
  <si>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</si>
  <si>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</si>
  <si>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</si>
  <si>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</si>
  <si>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</si>
  <si>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</si>
  <si>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</si>
  <si>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</si>
  <si>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</si>
  <si>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</si>
  <si>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</si>
  <si>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</si>
  <si>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</si>
  <si>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</si>
  <si>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</si>
  <si>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</si>
  <si>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</si>
  <si>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</si>
  <si>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</si>
  <si>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</si>
  <si>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</si>
  <si>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</si>
  <si>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</si>
  <si>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</si>
  <si>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</si>
  <si>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</si>
  <si>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</si>
  <si>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</si>
  <si>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</si>
  <si>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</si>
  <si>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</si>
  <si>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</si>
  <si>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</si>
  <si>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</si>
  <si>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</si>
  <si>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</si>
  <si>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</si>
  <si>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</si>
  <si>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</si>
  <si>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</si>
  <si>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</si>
  <si>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</si>
  <si>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</si>
  <si>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</si>
  <si>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</si>
  <si>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</si>
  <si>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</si>
  <si>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</si>
  <si>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</si>
  <si>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</si>
  <si>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</si>
  <si>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</si>
  <si>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</si>
  <si>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</si>
  <si>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</si>
  <si>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</si>
  <si>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</si>
  <si>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</si>
  <si>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</si>
  <si>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</si>
  <si>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</si>
  <si>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</si>
  <si>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</si>
  <si>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</si>
  <si>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</si>
  <si>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</si>
  <si>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</si>
  <si>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</si>
  <si>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</si>
  <si>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</si>
  <si>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</si>
  <si>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</si>
  <si>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</si>
  <si>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</si>
  <si>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</si>
  <si>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</si>
  <si>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</si>
  <si>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</si>
  <si>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</si>
  <si>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</si>
  <si>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</si>
  <si>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</si>
  <si>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</si>
  <si>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</si>
  <si>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</si>
  <si>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</si>
  <si>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</si>
  <si>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</si>
  <si>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</si>
  <si>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</si>
  <si>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</si>
  <si>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</si>
  <si>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</si>
  <si>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</si>
  <si>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</si>
  <si>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</si>
  <si>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</si>
  <si>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</si>
  <si>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</si>
  <si>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</si>
  <si>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</si>
  <si>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</si>
  <si>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</si>
  <si>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</si>
  <si>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</si>
  <si>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</si>
  <si>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</si>
  <si>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</si>
  <si>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</si>
  <si>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</si>
  <si>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</si>
  <si>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</si>
  <si>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</si>
  <si>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</si>
  <si>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</si>
  <si>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</si>
  <si>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</si>
  <si>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</si>
  <si>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</si>
  <si>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</si>
  <si>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</si>
  <si>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</si>
  <si>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</si>
  <si>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</si>
  <si>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</si>
  <si>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</si>
  <si>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</si>
  <si>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</si>
  <si>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</si>
  <si>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</si>
  <si>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</si>
  <si>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</si>
  <si>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</si>
  <si>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</si>
  <si>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</si>
  <si>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</si>
  <si>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</si>
  <si>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</si>
  <si>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</si>
  <si>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</si>
  <si>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</si>
  <si>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</si>
  <si>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</si>
  <si>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</si>
  <si>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</si>
  <si>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</si>
  <si>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</si>
  <si>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</si>
  <si>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</si>
  <si>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</si>
  <si>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</si>
  <si>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</si>
  <si>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</si>
  <si>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</si>
  <si>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</si>
  <si>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</si>
  <si>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</si>
  <si>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</si>
  <si>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</si>
  <si>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</si>
  <si>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</si>
  <si>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</si>
  <si>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</si>
  <si>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</si>
  <si>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</si>
  <si>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</si>
  <si>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</si>
  <si>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</si>
  <si>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</si>
  <si>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</si>
  <si>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</si>
  <si>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</si>
  <si>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</si>
  <si>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</si>
  <si>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</si>
  <si>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</si>
  <si>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</si>
  <si>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</si>
  <si>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</si>
  <si>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</si>
  <si>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</si>
  <si>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</si>
  <si>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</si>
  <si>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</si>
  <si>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</si>
  <si>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</si>
  <si>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</si>
  <si>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</si>
  <si>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</si>
  <si>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</si>
  <si>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</si>
  <si>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</si>
  <si>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</si>
  <si>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</si>
  <si>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</si>
  <si>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</si>
  <si>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</si>
  <si>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</si>
  <si>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</si>
  <si>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</si>
  <si>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</si>
  <si>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</si>
  <si>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</si>
  <si>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</si>
  <si>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</si>
  <si>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</si>
  <si>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</si>
  <si>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</si>
  <si>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</si>
  <si>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</si>
  <si>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</si>
  <si>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</si>
  <si>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</si>
  <si>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</si>
  <si>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</si>
  <si>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</si>
  <si>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</si>
  <si>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</si>
  <si>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</si>
  <si>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</si>
  <si>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</si>
  <si>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</si>
  <si>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</si>
  <si>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</si>
  <si>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</si>
  <si>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</si>
  <si>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</si>
  <si>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</si>
  <si>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</si>
  <si>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</si>
  <si>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</si>
  <si>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</si>
  <si>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</si>
  <si>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</si>
  <si>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</si>
  <si>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</si>
  <si>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</si>
  <si>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</si>
  <si>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</si>
  <si>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</si>
  <si>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</si>
  <si>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</si>
  <si>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</si>
  <si>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</si>
  <si>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</si>
  <si>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</si>
  <si>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</si>
  <si>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</si>
  <si>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</si>
  <si>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</si>
  <si>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</si>
  <si>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</si>
  <si>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</si>
  <si>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</si>
  <si>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</si>
  <si>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</si>
  <si>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</si>
  <si>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</si>
  <si>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</si>
  <si>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</si>
  <si>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</si>
  <si>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</si>
  <si>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</si>
  <si>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</si>
  <si>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</si>
  <si>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</si>
  <si>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</si>
  <si>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</si>
  <si>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</si>
  <si>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</si>
  <si>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</si>
  <si>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</si>
  <si>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</si>
  <si>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</si>
  <si>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</si>
  <si>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</si>
  <si>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</si>
  <si>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</si>
  <si>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</si>
  <si>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</si>
  <si>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</si>
  <si>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</si>
  <si>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</si>
  <si>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</si>
  <si>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</si>
  <si>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</si>
  <si>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</si>
  <si>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</si>
  <si>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</si>
  <si>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</si>
  <si>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</si>
  <si>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</si>
  <si>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</si>
  <si>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</si>
  <si>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</si>
  <si>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</si>
  <si>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</si>
  <si>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</si>
  <si>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</si>
  <si>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</si>
  <si>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</si>
  <si>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</si>
  <si>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</si>
  <si>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</si>
  <si>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</si>
  <si>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</si>
  <si>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</si>
  <si>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</si>
  <si>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</si>
  <si>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</si>
  <si>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</si>
  <si>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</si>
  <si>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</si>
  <si>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</si>
  <si>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</si>
  <si>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</si>
  <si>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</si>
  <si>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</si>
  <si>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</si>
  <si>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</si>
  <si>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</si>
  <si>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</si>
  <si>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</si>
  <si>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</si>
  <si>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</si>
  <si>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</si>
  <si>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</si>
  <si>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</si>
  <si>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</si>
  <si>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</si>
  <si>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</si>
  <si>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</si>
  <si>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</si>
  <si>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</si>
  <si>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</si>
  <si>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</si>
  <si>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</si>
  <si>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</si>
  <si>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</si>
  <si>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</si>
  <si>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</si>
  <si>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</si>
  <si>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</si>
  <si>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</si>
  <si>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</si>
  <si>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</si>
  <si>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</si>
  <si>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</si>
  <si>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</si>
  <si>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</si>
  <si>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</si>
  <si>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</si>
  <si>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</si>
  <si>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</si>
  <si>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</si>
  <si>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</si>
  <si>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</si>
  <si>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</si>
  <si>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</si>
  <si>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</si>
  <si>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</si>
  <si>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</si>
  <si>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</si>
  <si>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</si>
  <si>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</si>
  <si>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</si>
  <si>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</si>
  <si>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</si>
  <si>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</si>
  <si>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</si>
  <si>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</si>
  <si>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</si>
  <si>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</si>
  <si>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</si>
  <si>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</si>
  <si>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</si>
  <si>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</si>
  <si>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</si>
  <si>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</si>
  <si>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</si>
  <si>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</si>
  <si>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</si>
  <si>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</si>
  <si>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</si>
  <si>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</si>
  <si>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</si>
  <si>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</si>
  <si>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</si>
  <si>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</si>
  <si>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</si>
  <si>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</si>
  <si>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</si>
  <si>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</si>
  <si>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</si>
  <si>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</si>
  <si>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</si>
  <si>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</si>
  <si>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</si>
  <si>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</si>
  <si>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</si>
  <si>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</si>
  <si>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</si>
  <si>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</si>
  <si>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</si>
  <si>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</si>
  <si>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</si>
  <si>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</si>
  <si>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</si>
  <si>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</si>
  <si>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</si>
  <si>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</si>
  <si>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</si>
  <si>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</si>
  <si>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</si>
  <si>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</si>
  <si>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</si>
  <si>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</si>
  <si>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</si>
  <si>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</si>
  <si>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</si>
  <si>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</si>
  <si>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</si>
  <si>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</si>
  <si>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</si>
  <si>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</si>
  <si>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</si>
  <si>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</si>
  <si>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</si>
  <si>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</si>
  <si>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</si>
  <si>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</si>
  <si>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</si>
  <si>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</si>
  <si>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</si>
  <si>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</si>
  <si>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</si>
  <si>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</si>
  <si>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</si>
  <si>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</si>
  <si>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</si>
  <si>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</si>
  <si>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</si>
  <si>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</si>
  <si>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</si>
  <si>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</si>
  <si>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</si>
  <si>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</si>
  <si>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</si>
  <si>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</si>
  <si>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</si>
  <si>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</si>
  <si>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</si>
  <si>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</si>
  <si>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</si>
  <si>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</si>
  <si>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</si>
  <si>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</si>
  <si>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</si>
  <si>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</si>
  <si>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</si>
  <si>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</si>
  <si>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</si>
  <si>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</si>
  <si>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</si>
  <si>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</si>
  <si>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</si>
  <si>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</si>
  <si>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</si>
  <si>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</si>
  <si>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</si>
  <si>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</si>
  <si>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</si>
  <si>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</si>
  <si>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</si>
  <si>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</si>
  <si>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</si>
  <si>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</si>
  <si>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</si>
  <si>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</si>
  <si>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</si>
  <si>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</si>
  <si>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</si>
  <si>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</si>
  <si>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</si>
  <si>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</si>
  <si>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</si>
  <si>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</si>
  <si>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</si>
  <si>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</si>
  <si>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</si>
  <si>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</si>
  <si>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</si>
  <si>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</si>
  <si>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</si>
  <si>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</si>
  <si>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</si>
  <si>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</si>
  <si>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</si>
  <si>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</si>
  <si>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</si>
  <si>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</si>
  <si>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</si>
  <si>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</si>
  <si>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</si>
  <si>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</si>
  <si>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</si>
  <si>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</si>
  <si>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</si>
  <si>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</si>
  <si>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</si>
  <si>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</si>
  <si>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</si>
  <si>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</si>
  <si>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</si>
  <si>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</si>
  <si>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</si>
  <si>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</si>
  <si>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</si>
  <si>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</si>
  <si>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</si>
  <si>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</si>
  <si>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</si>
  <si>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</si>
  <si>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</si>
  <si>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</si>
  <si>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</si>
  <si>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</si>
  <si>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</si>
  <si>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</si>
  <si>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</si>
  <si>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</si>
  <si>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</si>
  <si>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</si>
  <si>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</si>
  <si>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</si>
  <si>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</si>
  <si>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</si>
  <si>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</si>
  <si>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</si>
  <si>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</si>
  <si>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</si>
  <si>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</si>
  <si>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</si>
  <si>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</si>
  <si>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</si>
  <si>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</si>
  <si>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</si>
  <si>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</si>
  <si>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</si>
  <si>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</si>
  <si>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</si>
  <si>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</si>
  <si>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</si>
  <si>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</si>
  <si>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</si>
  <si>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</si>
  <si>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</si>
  <si>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</si>
  <si>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</si>
  <si>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</si>
  <si>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</si>
  <si>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</si>
  <si>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</si>
  <si>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</si>
  <si>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</si>
  <si>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</si>
  <si>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</si>
  <si>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</si>
  <si>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</si>
  <si>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</si>
  <si>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</si>
  <si>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</si>
  <si>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</si>
  <si>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</si>
  <si>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</si>
  <si>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</si>
  <si>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</si>
  <si>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</si>
  <si>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</si>
  <si>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</si>
  <si>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</si>
  <si>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</si>
  <si>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</si>
  <si>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</si>
  <si>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</si>
  <si>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</si>
  <si>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</si>
  <si>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</si>
  <si>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</si>
  <si>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</si>
  <si>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</si>
  <si>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</si>
  <si>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</si>
  <si>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</si>
  <si>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</si>
  <si>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</si>
  <si>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</si>
  <si>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</si>
  <si>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</si>
  <si>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</si>
  <si>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</si>
  <si>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</si>
  <si>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</si>
  <si>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</si>
  <si>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</si>
  <si>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</si>
  <si>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</si>
  <si>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</si>
  <si>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</si>
  <si>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</si>
  <si>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</si>
  <si>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</si>
  <si>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</si>
  <si>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</si>
  <si>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</si>
  <si>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</si>
  <si>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</si>
  <si>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</si>
  <si>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</si>
  <si>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</si>
  <si>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</si>
  <si>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</si>
  <si>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</si>
  <si>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</si>
  <si>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</si>
  <si>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</si>
  <si>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</si>
  <si>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</si>
  <si>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</si>
  <si>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</si>
  <si>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</si>
  <si>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</si>
  <si>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</si>
  <si>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</si>
  <si>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</si>
  <si>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</si>
  <si>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</si>
  <si>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</si>
  <si>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</si>
  <si>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</si>
  <si>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</si>
  <si>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</si>
  <si>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</si>
  <si>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</si>
  <si>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</si>
  <si>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</si>
  <si>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</si>
  <si>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</si>
  <si>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</si>
  <si>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</si>
  <si>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</si>
  <si>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</si>
  <si>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</si>
  <si>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</si>
  <si>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</si>
  <si>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</si>
  <si>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</si>
  <si>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</si>
  <si>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</si>
  <si>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</si>
  <si>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</si>
  <si>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</si>
  <si>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</si>
  <si>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</si>
  <si>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</si>
  <si>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</si>
  <si>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</si>
  <si>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</si>
  <si>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</si>
  <si>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</si>
  <si>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</si>
  <si>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</si>
  <si>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</si>
  <si>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</si>
  <si>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</si>
  <si>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</si>
  <si>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</si>
  <si>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</si>
  <si>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</si>
  <si>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</si>
  <si>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</si>
  <si>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</si>
  <si>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</si>
  <si>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</si>
  <si>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</si>
  <si>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</si>
  <si>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</si>
  <si>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</si>
  <si>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</si>
  <si>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</si>
  <si>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</si>
  <si>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</si>
  <si>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</si>
  <si>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</si>
  <si>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</si>
  <si>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</si>
  <si>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</si>
  <si>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</si>
  <si>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</si>
  <si>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</si>
  <si>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</si>
  <si>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</si>
  <si>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</si>
  <si>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</si>
  <si>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</si>
  <si>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</si>
  <si>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</si>
  <si>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</si>
  <si>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</si>
  <si>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</si>
  <si>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</si>
  <si>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</si>
  <si>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</si>
  <si>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</si>
  <si>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</si>
  <si>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</si>
  <si>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</si>
  <si>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</si>
  <si>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</si>
  <si>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</si>
  <si>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</si>
  <si>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</si>
  <si>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</si>
  <si>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</si>
  <si>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</si>
  <si>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</si>
  <si>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</si>
  <si>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</si>
  <si>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</si>
  <si>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</si>
  <si>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</si>
  <si>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</si>
  <si>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</si>
  <si>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</si>
  <si>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</si>
  <si>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</si>
  <si>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</si>
  <si>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</si>
  <si>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</si>
  <si>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</si>
  <si>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</si>
  <si>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</si>
  <si>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</si>
  <si>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</si>
  <si>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</si>
  <si>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</si>
  <si>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</si>
  <si>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</si>
  <si>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</si>
  <si>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</si>
  <si>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</si>
  <si>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</si>
  <si>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</si>
  <si>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</si>
  <si>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</si>
  <si>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</si>
  <si>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</si>
  <si>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</si>
  <si>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</si>
  <si>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</si>
  <si>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</si>
  <si>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</si>
  <si>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</si>
  <si>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</si>
  <si>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</si>
  <si>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</si>
  <si>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</si>
  <si>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</si>
  <si>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</si>
  <si>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</si>
  <si>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</si>
  <si>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</si>
  <si>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</si>
  <si>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</si>
  <si>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</si>
  <si>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</si>
  <si>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</si>
  <si>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</si>
  <si>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</si>
  <si>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</si>
  <si>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</si>
  <si>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</si>
  <si>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</si>
  <si>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</si>
  <si>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</si>
  <si>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</si>
  <si>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</si>
  <si>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</si>
  <si>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</si>
  <si>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</si>
  <si>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</si>
  <si>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</si>
  <si>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</si>
  <si>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</si>
  <si>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</si>
  <si>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</si>
  <si>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</si>
  <si>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</si>
  <si>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</si>
  <si>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</si>
  <si>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</si>
  <si>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</si>
  <si>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</si>
  <si>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</si>
  <si>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</si>
  <si>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</si>
  <si>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</si>
  <si>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</si>
  <si>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</si>
  <si>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</si>
  <si>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</si>
  <si>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</si>
  <si>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</si>
  <si>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</si>
  <si>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</si>
  <si>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</si>
  <si>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</si>
  <si>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</si>
  <si>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</si>
  <si>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</si>
  <si>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</si>
  <si>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</si>
  <si>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</si>
  <si>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</si>
  <si>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</si>
  <si>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</si>
  <si>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</si>
  <si>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</si>
  <si>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</si>
  <si>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</si>
  <si>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</si>
  <si>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</si>
  <si>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</si>
  <si>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</si>
  <si>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</si>
  <si>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</si>
  <si>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</si>
  <si>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</si>
  <si>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</si>
  <si>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</si>
  <si>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</si>
  <si>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</si>
  <si>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</si>
  <si>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</si>
  <si>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</si>
  <si>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</si>
  <si>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</si>
  <si>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</si>
  <si>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</si>
  <si>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</si>
  <si>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</si>
  <si>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</si>
  <si>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</si>
  <si>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</si>
  <si>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</si>
  <si>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</si>
  <si>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</si>
  <si>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</si>
  <si>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</si>
  <si>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</si>
  <si>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</si>
  <si>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</si>
  <si>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</si>
  <si>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</si>
  <si>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</si>
  <si>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</si>
  <si>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</si>
  <si>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</si>
  <si>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</si>
  <si>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</si>
  <si>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</si>
  <si>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</si>
  <si>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</si>
  <si>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</si>
  <si>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</si>
  <si>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</si>
  <si>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</si>
  <si>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</si>
  <si>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</si>
  <si>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</si>
  <si>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</si>
  <si>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</si>
  <si>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</si>
  <si>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</si>
  <si>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</si>
  <si>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</si>
  <si>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</si>
  <si>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</si>
  <si>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</si>
  <si>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</si>
  <si>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</si>
  <si>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</si>
  <si>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</si>
  <si>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</si>
  <si>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</si>
  <si>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</si>
  <si>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</si>
  <si>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</si>
  <si>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</si>
  <si>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</si>
  <si>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</si>
  <si>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</si>
  <si>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</si>
  <si>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</si>
  <si>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</si>
  <si>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</si>
  <si>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</si>
  <si>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</si>
  <si>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</si>
  <si>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</si>
  <si>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</si>
  <si>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</si>
  <si>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</si>
  <si>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</si>
  <si>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</si>
  <si>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</si>
  <si>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</si>
  <si>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</si>
  <si>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</si>
  <si>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</si>
  <si>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</si>
  <si>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</si>
  <si>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</si>
  <si>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</si>
  <si>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</si>
  <si>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</si>
  <si>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</si>
  <si>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</si>
  <si>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</si>
  <si>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</si>
  <si>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</si>
  <si>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</si>
  <si>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</si>
  <si>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</si>
  <si>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</si>
  <si>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</si>
  <si>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</si>
  <si>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</si>
  <si>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</si>
  <si>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</si>
  <si>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</si>
  <si>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</si>
  <si>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</si>
  <si>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</si>
  <si>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</si>
  <si>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</si>
  <si>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</si>
  <si>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</si>
  <si>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</si>
  <si>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</si>
  <si>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</si>
  <si>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</si>
  <si>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</si>
  <si>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</si>
  <si>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</si>
  <si>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</si>
  <si>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</si>
  <si>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</si>
  <si>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</si>
  <si>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</si>
  <si>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</si>
  <si>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</si>
  <si>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</si>
  <si>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</si>
  <si>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</si>
  <si>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</si>
  <si>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</si>
  <si>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</si>
  <si>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</si>
  <si>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</si>
  <si>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</si>
  <si>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</si>
  <si>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</si>
  <si>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</si>
  <si>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</si>
  <si>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</si>
  <si>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</si>
  <si>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</si>
  <si>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</si>
  <si>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</si>
  <si>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</si>
  <si>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</si>
  <si>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</si>
  <si>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</si>
  <si>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</si>
  <si>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</si>
  <si>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</si>
  <si>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</si>
  <si>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</si>
  <si>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</si>
  <si>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</si>
  <si>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</si>
  <si>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</si>
  <si>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</si>
  <si>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</si>
  <si>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</si>
  <si>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</si>
  <si>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</si>
  <si>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</si>
  <si>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</si>
  <si>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</si>
  <si>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</si>
  <si>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</si>
  <si>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</si>
  <si>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</si>
  <si>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</si>
  <si>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</si>
  <si>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</si>
  <si>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</si>
  <si>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</si>
  <si>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</si>
  <si>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</si>
  <si>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</si>
  <si>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</si>
  <si>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</si>
  <si>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</si>
  <si>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</si>
  <si>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</si>
  <si>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</si>
  <si>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</si>
  <si>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</si>
  <si>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</si>
  <si>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</si>
  <si>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</si>
  <si>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</si>
  <si>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</si>
  <si>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</si>
  <si>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</si>
  <si>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</si>
  <si>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</si>
  <si>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</si>
  <si>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</si>
  <si>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</si>
  <si>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</si>
  <si>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</si>
  <si>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</si>
  <si>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</si>
  <si>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</si>
  <si>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</si>
  <si>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</si>
  <si>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</si>
  <si>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</si>
  <si>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</si>
  <si>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</si>
  <si>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</si>
  <si>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</si>
  <si>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</si>
  <si>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</si>
  <si>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</si>
  <si>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</si>
  <si>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</si>
  <si>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</si>
  <si>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</si>
  <si>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</si>
  <si>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</si>
  <si>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</si>
  <si>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</si>
  <si>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</si>
  <si>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</si>
  <si>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</si>
  <si>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</si>
  <si>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</si>
  <si>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</si>
  <si>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</si>
  <si>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</si>
  <si>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</si>
  <si>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</si>
  <si>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</si>
  <si>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</si>
  <si>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</si>
  <si>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</si>
  <si>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</si>
  <si>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</si>
  <si>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</si>
  <si>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</si>
  <si>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</si>
  <si>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</si>
  <si>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</si>
  <si>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</si>
  <si>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</si>
  <si>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</si>
  <si>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</si>
  <si>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</si>
  <si>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</si>
  <si>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</si>
  <si>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</si>
  <si>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</si>
  <si>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</si>
  <si>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</si>
  <si>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</si>
  <si>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</si>
  <si>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</si>
  <si>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</si>
  <si>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</si>
  <si>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</si>
  <si>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</si>
  <si>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</si>
  <si>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</si>
  <si>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</si>
  <si>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</si>
  <si>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</si>
  <si>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</si>
  <si>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</si>
  <si>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</si>
  <si>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</si>
  <si>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</si>
  <si>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</si>
  <si>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</si>
  <si>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</si>
  <si>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</si>
  <si>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</si>
  <si>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</si>
  <si>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</si>
  <si>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</si>
  <si>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</si>
  <si>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</si>
  <si>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</si>
  <si>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</si>
  <si>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</si>
  <si>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</si>
  <si>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</si>
  <si>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</si>
  <si>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</si>
  <si>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</si>
  <si>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</si>
  <si>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</si>
  <si>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</si>
  <si>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</si>
  <si>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</si>
  <si>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</si>
  <si>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</si>
  <si>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</si>
  <si>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</si>
  <si>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</si>
  <si>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</si>
  <si>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</si>
  <si>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</si>
  <si>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</si>
  <si>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</si>
  <si>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</si>
  <si>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</si>
  <si>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</si>
  <si>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</si>
  <si>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</si>
  <si>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</si>
  <si>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</si>
  <si>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</si>
  <si>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</si>
  <si>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</si>
  <si>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</si>
  <si>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</si>
  <si>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</si>
  <si>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</si>
  <si>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</si>
  <si>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</si>
  <si>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</si>
  <si>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</si>
  <si>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</si>
  <si>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</si>
  <si>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</si>
  <si>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</si>
  <si>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</si>
  <si>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</si>
  <si>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</si>
  <si>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</si>
  <si>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</si>
  <si>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</si>
  <si>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</si>
  <si>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</si>
  <si>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</si>
  <si>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</si>
  <si>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</si>
  <si>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</si>
  <si>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</si>
  <si>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</si>
  <si>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</si>
  <si>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</si>
  <si>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</si>
  <si>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</si>
  <si>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</si>
  <si>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</si>
  <si>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</si>
  <si>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</si>
  <si>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</si>
  <si>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</si>
  <si>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</si>
  <si>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</si>
  <si>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</si>
  <si>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</si>
  <si>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</si>
  <si>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</si>
  <si>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</si>
  <si>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</si>
  <si>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</si>
  <si>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</si>
  <si>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</si>
  <si>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</si>
  <si>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</si>
  <si>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</si>
  <si>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</si>
  <si>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</si>
  <si>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</si>
  <si>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</si>
  <si>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</si>
  <si>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</si>
  <si>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</si>
  <si>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</si>
  <si>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</si>
  <si>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</si>
  <si>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</si>
  <si>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</si>
  <si>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</si>
  <si>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</si>
  <si>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</si>
  <si>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</si>
  <si>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</si>
  <si>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</si>
  <si>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</si>
  <si>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</si>
  <si>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</si>
  <si>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</si>
  <si>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</si>
  <si>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</si>
  <si>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</si>
  <si>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</si>
  <si>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</si>
  <si>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</si>
  <si>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</si>
  <si>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</si>
  <si>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</si>
  <si>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</si>
  <si>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</si>
  <si>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</si>
  <si>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</si>
  <si>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</si>
  <si>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</si>
  <si>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</si>
  <si>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</si>
  <si>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</si>
  <si>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</si>
  <si>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</si>
  <si>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</si>
  <si>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</si>
  <si>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</si>
  <si>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</si>
  <si>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</si>
  <si>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</si>
  <si>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</si>
  <si>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</si>
  <si>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</si>
  <si>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</si>
  <si>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</si>
  <si>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</si>
  <si>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</si>
  <si>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</si>
  <si>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</si>
  <si>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</si>
  <si>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</si>
  <si>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</si>
  <si>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</si>
  <si>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</si>
  <si>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</si>
  <si>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</si>
  <si>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</si>
  <si>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</si>
  <si>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</si>
  <si>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</si>
  <si>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</si>
  <si>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</si>
  <si>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</si>
  <si>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</si>
  <si>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</si>
  <si>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</si>
  <si>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</si>
  <si>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</si>
  <si>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</si>
  <si>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</si>
  <si>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</si>
  <si>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</si>
  <si>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</si>
  <si>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</si>
  <si>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</si>
  <si>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</si>
  <si>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</si>
  <si>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</si>
  <si>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</si>
  <si>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</si>
  <si>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</si>
  <si>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</si>
  <si>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</si>
  <si>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</si>
  <si>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</si>
  <si>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</si>
  <si>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</si>
  <si>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</si>
  <si>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</si>
  <si>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</si>
  <si>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</si>
  <si>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</si>
  <si>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</si>
  <si>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</si>
  <si>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</si>
  <si>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</si>
  <si>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</si>
  <si>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</si>
  <si>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</si>
  <si>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</si>
  <si>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</si>
  <si>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</si>
  <si>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</si>
  <si>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</si>
  <si>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</si>
  <si>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</si>
  <si>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</si>
  <si>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</si>
  <si>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</si>
  <si>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</si>
  <si>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</si>
  <si>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</si>
  <si>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</si>
  <si>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</si>
  <si>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</si>
  <si>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</si>
  <si>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</si>
  <si>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</si>
  <si>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</si>
  <si>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</si>
  <si>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</si>
  <si>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</si>
  <si>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</si>
  <si>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</si>
  <si>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</si>
  <si>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</si>
  <si>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</si>
  <si>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</si>
  <si>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</si>
  <si>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</si>
  <si>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</si>
  <si>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</si>
  <si>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</si>
  <si>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</si>
  <si>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</si>
  <si>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</si>
  <si>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</si>
  <si>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</si>
  <si>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</si>
  <si>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</si>
  <si>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</si>
  <si>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</si>
  <si>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</si>
  <si>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</si>
  <si>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</si>
  <si>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</si>
  <si>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</si>
  <si>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</si>
  <si>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</si>
  <si>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</si>
  <si>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</si>
  <si>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</si>
  <si>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</si>
  <si>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</si>
  <si>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</si>
  <si>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</si>
  <si>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</si>
  <si>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</si>
  <si>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</si>
  <si>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</si>
  <si>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</si>
  <si>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</si>
  <si>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</si>
  <si>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</si>
  <si>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</si>
  <si>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</si>
  <si>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</si>
  <si>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</si>
  <si>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</si>
  <si>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</si>
  <si>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05157100</t>
  </si>
  <si>
    <t>TOULOUSE</t>
  </si>
  <si>
    <t>P14</t>
  </si>
  <si>
    <t>SAUSSE</t>
  </si>
  <si>
    <t>31555</t>
  </si>
  <si>
    <t>Reseau de Controle Operationnel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</si>
</sst>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3" fillId="0" borderId="0" applyNumberFormat="0" applyFill="0" applyBorder="0" applyAlignment="0" applyProtection="0"/>
    <xf numFmtId="0" fontId="44" fillId="0" borderId="0" applyNumberFormat="0" applyFill="0" applyBorder="0" applyAlignment="0" applyProtection="0"/>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9">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94">
      <selection activeCell="H117" sqref="H117"/>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28088</v>
      </c>
      <c r="B30" s="119" t="s">
        <v>28089</v>
      </c>
      <c r="C30" s="119" t="s">
        <v>28090</v>
      </c>
      <c r="D30" s="119" t="s">
        <v>28091</v>
      </c>
      <c r="E30" s="119" t="s">
        <v>28089</v>
      </c>
      <c r="F30" s="120" t="s">
        <v>28092</v>
      </c>
      <c r="G30" s="253">
        <v>577655</v>
      </c>
      <c r="H30" s="253">
        <v>6284259</v>
      </c>
      <c r="I30" s="253">
        <v>131</v>
      </c>
      <c r="J30" s="253" t="s">
        <v>28093</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42970</v>
      </c>
      <c r="D35" s="119" t="s">
        <v>28084</v>
      </c>
      <c r="E35" s="119"/>
      <c r="F35" s="119" t="s">
        <v>28084</v>
      </c>
      <c r="G35" s="119"/>
      <c r="H35" s="254">
        <v>577727</v>
      </c>
      <c r="I35" s="254">
        <v>6284236</v>
      </c>
      <c r="J35" s="254">
        <v>577659</v>
      </c>
      <c r="K35" s="255">
        <v>6284254</v>
      </c>
      <c r="L35" s="24">
        <v>9.8</v>
      </c>
      <c r="M35" s="119">
        <v>104</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05157100</v>
      </c>
      <c r="B52" s="126" t="str">
        <f>D30</f>
        <v>SAUSSE</v>
      </c>
      <c r="C52" s="126" t="str">
        <f>B30</f>
        <v>TOULOUSE</v>
      </c>
      <c r="D52" s="127">
        <f>C35</f>
        <v>42970</v>
      </c>
      <c r="E52" s="24">
        <v>4.1</v>
      </c>
      <c r="F52" s="44" t="s">
        <v>53</v>
      </c>
      <c r="G52" s="45" t="s">
        <v>3</v>
      </c>
      <c r="H52" s="256"/>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5</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2</v>
      </c>
      <c r="I56" s="90"/>
      <c r="O56" s="2"/>
      <c r="R56" s="42"/>
      <c r="S56" s="42"/>
      <c r="T56" s="29"/>
    </row>
    <row r="57" spans="1:20" ht="15">
      <c r="A57" s="47"/>
      <c r="B57" s="47"/>
      <c r="C57" s="47"/>
      <c r="D57" s="48"/>
      <c r="E57" s="47"/>
      <c r="F57" s="44" t="s">
        <v>59</v>
      </c>
      <c r="G57" s="45" t="s">
        <v>18</v>
      </c>
      <c r="H57" s="257">
        <v>1</v>
      </c>
      <c r="I57" s="90"/>
      <c r="M57" s="2"/>
      <c r="N57" s="2"/>
      <c r="O57" s="2"/>
      <c r="P57" s="2"/>
      <c r="Q57" s="2"/>
      <c r="R57" s="2"/>
      <c r="S57" s="2"/>
      <c r="T57" s="29"/>
    </row>
    <row r="58" spans="1:20" ht="15">
      <c r="A58" s="47"/>
      <c r="B58" s="47"/>
      <c r="C58" s="47"/>
      <c r="D58" s="48"/>
      <c r="E58" s="47"/>
      <c r="F58" s="44" t="s">
        <v>60</v>
      </c>
      <c r="G58" s="45" t="s">
        <v>21</v>
      </c>
      <c r="H58" s="257">
        <v>1</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80</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10</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05157100</v>
      </c>
      <c r="B81" s="128">
        <f>C35</f>
        <v>42970</v>
      </c>
      <c r="C81" s="97" t="s">
        <v>92</v>
      </c>
      <c r="D81" s="191" t="s">
        <v>13</v>
      </c>
      <c r="E81" s="191" t="s">
        <v>14</v>
      </c>
      <c r="F81" s="191" t="s">
        <v>28085</v>
      </c>
      <c r="G81" s="90"/>
      <c r="H81" s="90"/>
      <c r="I81" s="90"/>
      <c r="J81" s="90"/>
      <c r="K81" s="90"/>
      <c r="T81" s="42"/>
    </row>
    <row r="82" spans="1:20" ht="15">
      <c r="A82" s="61" t="str">
        <f>+A$81</f>
        <v>05157100</v>
      </c>
      <c r="B82" s="62">
        <f>+B$81</f>
        <v>42970</v>
      </c>
      <c r="C82" s="97" t="s">
        <v>93</v>
      </c>
      <c r="D82" s="191" t="s">
        <v>17</v>
      </c>
      <c r="E82" s="191" t="s">
        <v>4</v>
      </c>
      <c r="F82" s="191" t="s">
        <v>28085</v>
      </c>
      <c r="G82" s="46"/>
      <c r="H82" s="46"/>
      <c r="I82" s="46"/>
      <c r="J82" s="46"/>
      <c r="K82" s="90"/>
      <c r="T82" s="42"/>
    </row>
    <row r="83" spans="1:20" ht="15">
      <c r="A83" s="61" t="str">
        <f aca="true" t="shared" si="0" ref="A83:B92">+A$81</f>
        <v>05157100</v>
      </c>
      <c r="B83" s="62">
        <f t="shared" si="0"/>
        <v>42970</v>
      </c>
      <c r="C83" s="97" t="s">
        <v>94</v>
      </c>
      <c r="D83" s="191" t="s">
        <v>18</v>
      </c>
      <c r="E83" s="191" t="s">
        <v>14</v>
      </c>
      <c r="F83" s="191" t="s">
        <v>28085</v>
      </c>
      <c r="G83" s="46"/>
      <c r="H83" s="46"/>
      <c r="I83" s="46"/>
      <c r="J83" s="46"/>
      <c r="K83" s="90"/>
      <c r="T83" s="42"/>
    </row>
    <row r="84" spans="1:20" ht="15">
      <c r="A84" s="61" t="str">
        <f t="shared" si="0"/>
        <v>05157100</v>
      </c>
      <c r="B84" s="62">
        <f t="shared" si="0"/>
        <v>42970</v>
      </c>
      <c r="C84" s="97" t="s">
        <v>95</v>
      </c>
      <c r="D84" s="191" t="s">
        <v>21</v>
      </c>
      <c r="E84" s="191" t="s">
        <v>4</v>
      </c>
      <c r="F84" s="191" t="s">
        <v>28085</v>
      </c>
      <c r="G84" s="46"/>
      <c r="H84" s="46"/>
      <c r="I84" s="46"/>
      <c r="J84" s="46"/>
      <c r="K84" s="90"/>
      <c r="T84" s="42"/>
    </row>
    <row r="85" spans="1:20" ht="15">
      <c r="A85" s="61" t="str">
        <f t="shared" si="0"/>
        <v>05157100</v>
      </c>
      <c r="B85" s="62">
        <f t="shared" si="0"/>
        <v>42970</v>
      </c>
      <c r="C85" s="97" t="s">
        <v>96</v>
      </c>
      <c r="D85" s="191" t="s">
        <v>9</v>
      </c>
      <c r="E85" s="191" t="s">
        <v>14</v>
      </c>
      <c r="F85" s="191" t="s">
        <v>28086</v>
      </c>
      <c r="G85" s="46"/>
      <c r="H85" s="46"/>
      <c r="I85" s="46"/>
      <c r="J85" s="46"/>
      <c r="K85" s="90"/>
      <c r="T85" s="42"/>
    </row>
    <row r="86" spans="1:20" ht="15">
      <c r="A86" s="61" t="str">
        <f t="shared" si="0"/>
        <v>05157100</v>
      </c>
      <c r="B86" s="62">
        <f t="shared" si="0"/>
        <v>42970</v>
      </c>
      <c r="C86" s="97" t="s">
        <v>97</v>
      </c>
      <c r="D86" s="191" t="s">
        <v>26</v>
      </c>
      <c r="E86" s="191" t="s">
        <v>14</v>
      </c>
      <c r="F86" s="191" t="s">
        <v>28086</v>
      </c>
      <c r="G86" s="46"/>
      <c r="H86" s="46"/>
      <c r="I86" s="46"/>
      <c r="J86" s="46"/>
      <c r="K86" s="90"/>
      <c r="T86" s="42"/>
    </row>
    <row r="87" spans="1:20" ht="15">
      <c r="A87" s="61" t="str">
        <f t="shared" si="0"/>
        <v>05157100</v>
      </c>
      <c r="B87" s="62">
        <f t="shared" si="0"/>
        <v>42970</v>
      </c>
      <c r="C87" s="97" t="s">
        <v>98</v>
      </c>
      <c r="D87" s="191" t="s">
        <v>32</v>
      </c>
      <c r="E87" s="191" t="s">
        <v>7</v>
      </c>
      <c r="F87" s="191" t="s">
        <v>28086</v>
      </c>
      <c r="G87" s="46"/>
      <c r="H87" s="46"/>
      <c r="I87" s="46"/>
      <c r="J87" s="46"/>
      <c r="K87" s="90"/>
      <c r="T87" s="42"/>
    </row>
    <row r="88" spans="1:20" ht="15">
      <c r="A88" s="61" t="str">
        <f t="shared" si="0"/>
        <v>05157100</v>
      </c>
      <c r="B88" s="62">
        <f t="shared" si="0"/>
        <v>42970</v>
      </c>
      <c r="C88" s="97" t="s">
        <v>99</v>
      </c>
      <c r="D88" s="191" t="s">
        <v>26</v>
      </c>
      <c r="E88" s="191" t="s">
        <v>4</v>
      </c>
      <c r="F88" s="191" t="s">
        <v>28086</v>
      </c>
      <c r="G88" s="46"/>
      <c r="H88" s="46"/>
      <c r="I88" s="46"/>
      <c r="J88" s="46"/>
      <c r="K88" s="90"/>
      <c r="T88" s="42"/>
    </row>
    <row r="89" spans="1:20" ht="15">
      <c r="A89" s="61" t="str">
        <f t="shared" si="0"/>
        <v>05157100</v>
      </c>
      <c r="B89" s="62">
        <f t="shared" si="0"/>
        <v>42970</v>
      </c>
      <c r="C89" s="97" t="s">
        <v>100</v>
      </c>
      <c r="D89" s="191" t="s">
        <v>26</v>
      </c>
      <c r="E89" s="191" t="s">
        <v>7</v>
      </c>
      <c r="F89" s="191" t="s">
        <v>28087</v>
      </c>
      <c r="G89" s="46"/>
      <c r="H89" s="46"/>
      <c r="I89" s="46"/>
      <c r="J89" s="46"/>
      <c r="K89" s="90"/>
      <c r="T89" s="42"/>
    </row>
    <row r="90" spans="1:20" ht="15">
      <c r="A90" s="61" t="str">
        <f t="shared" si="0"/>
        <v>05157100</v>
      </c>
      <c r="B90" s="62">
        <f t="shared" si="0"/>
        <v>42970</v>
      </c>
      <c r="C90" s="97" t="s">
        <v>101</v>
      </c>
      <c r="D90" s="191" t="s">
        <v>26</v>
      </c>
      <c r="E90" s="191" t="s">
        <v>14</v>
      </c>
      <c r="F90" s="191" t="s">
        <v>28087</v>
      </c>
      <c r="G90" s="46"/>
      <c r="H90" s="46"/>
      <c r="I90" s="46"/>
      <c r="J90" s="46"/>
      <c r="K90" s="90"/>
      <c r="T90" s="42"/>
    </row>
    <row r="91" spans="1:20" ht="15">
      <c r="A91" s="61" t="str">
        <f t="shared" si="0"/>
        <v>05157100</v>
      </c>
      <c r="B91" s="62">
        <f t="shared" si="0"/>
        <v>42970</v>
      </c>
      <c r="C91" s="97" t="s">
        <v>102</v>
      </c>
      <c r="D91" s="191" t="s">
        <v>26</v>
      </c>
      <c r="E91" s="191" t="s">
        <v>4</v>
      </c>
      <c r="F91" s="191" t="s">
        <v>28087</v>
      </c>
      <c r="G91" s="46"/>
      <c r="H91" s="46"/>
      <c r="I91" s="46"/>
      <c r="J91" s="46"/>
      <c r="K91" s="90"/>
      <c r="T91" s="42"/>
    </row>
    <row r="92" spans="1:20" ht="15">
      <c r="A92" s="61" t="str">
        <f t="shared" si="0"/>
        <v>05157100</v>
      </c>
      <c r="B92" s="62">
        <f t="shared" si="0"/>
        <v>42970</v>
      </c>
      <c r="C92" s="97" t="s">
        <v>103</v>
      </c>
      <c r="D92" s="205" t="s">
        <v>26</v>
      </c>
      <c r="E92" s="205" t="s">
        <v>7</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05157100</v>
      </c>
      <c r="B108" s="115">
        <f>C35</f>
        <v>42970</v>
      </c>
      <c r="C108" s="46" t="s">
        <v>2328</v>
      </c>
      <c r="D108" s="117" t="str">
        <f>VLOOKUP(C108,'Ref. Taxo. '!A:B,2,FALSE)</f>
        <v>212</v>
      </c>
      <c r="E108" s="46"/>
      <c r="F108" s="46">
        <v>11</v>
      </c>
      <c r="G108" s="46"/>
      <c r="H108" s="46"/>
      <c r="I108" s="46"/>
      <c r="J108" s="46"/>
      <c r="K108" s="46"/>
      <c r="L108" s="46"/>
      <c r="M108" s="46"/>
      <c r="N108" s="46"/>
      <c r="O108" s="46"/>
      <c r="P108" s="46"/>
      <c r="Q108" s="46"/>
      <c r="R108" s="46"/>
      <c r="S108" s="46"/>
      <c r="T108" s="42"/>
    </row>
    <row r="109" spans="1:20" ht="15">
      <c r="A109" s="61" t="str">
        <f>+A$108</f>
        <v>05157100</v>
      </c>
      <c r="B109" s="62">
        <f>+B$108</f>
        <v>42970</v>
      </c>
      <c r="C109" s="46" t="s">
        <v>1646</v>
      </c>
      <c r="D109" s="117" t="str">
        <f>VLOOKUP(C109,'Ref. Taxo. '!A:B,2,FALSE)</f>
        <v>224</v>
      </c>
      <c r="E109" s="46">
        <v>9</v>
      </c>
      <c r="F109" s="46"/>
      <c r="G109" s="46"/>
      <c r="H109" s="46"/>
      <c r="I109" s="46"/>
      <c r="J109" s="46"/>
      <c r="K109" s="46"/>
      <c r="L109" s="46"/>
      <c r="M109" s="46"/>
      <c r="N109" s="46"/>
      <c r="O109" s="46"/>
      <c r="P109" s="46"/>
      <c r="Q109" s="46"/>
      <c r="R109" s="46"/>
      <c r="S109" s="46"/>
      <c r="T109" s="42"/>
    </row>
    <row r="110" spans="1:20" ht="15">
      <c r="A110" s="61" t="str">
        <f aca="true" t="shared" si="1" ref="A110:B141">+A$108</f>
        <v>05157100</v>
      </c>
      <c r="B110" s="62">
        <f t="shared" si="1"/>
        <v>42970</v>
      </c>
      <c r="C110" s="46" t="s">
        <v>1918</v>
      </c>
      <c r="D110" s="117" t="str">
        <f>VLOOKUP(C110,'Ref. Taxo. '!A:B,2,FALSE)</f>
        <v>200</v>
      </c>
      <c r="E110" s="46"/>
      <c r="F110" s="46">
        <v>2</v>
      </c>
      <c r="G110" s="46"/>
      <c r="H110" s="46"/>
      <c r="I110" s="46"/>
      <c r="J110" s="46"/>
      <c r="K110" s="46"/>
      <c r="L110" s="46"/>
      <c r="M110" s="46"/>
      <c r="N110" s="46"/>
      <c r="O110" s="46"/>
      <c r="P110" s="46"/>
      <c r="Q110" s="46"/>
      <c r="R110" s="46"/>
      <c r="S110" s="46"/>
      <c r="T110" s="42"/>
    </row>
    <row r="111" spans="1:20" ht="15">
      <c r="A111" s="61" t="str">
        <f t="shared" si="1"/>
        <v>05157100</v>
      </c>
      <c r="B111" s="62">
        <f t="shared" si="1"/>
        <v>42970</v>
      </c>
      <c r="C111" s="46" t="s">
        <v>1515</v>
      </c>
      <c r="D111" s="117" t="str">
        <f>VLOOKUP(C111,'Ref. Taxo. '!A:B,2,FALSE)</f>
        <v>364</v>
      </c>
      <c r="E111" s="46"/>
      <c r="F111" s="46">
        <v>68</v>
      </c>
      <c r="G111" s="46"/>
      <c r="H111" s="46"/>
      <c r="I111" s="46"/>
      <c r="J111" s="46"/>
      <c r="K111" s="46"/>
      <c r="L111" s="46"/>
      <c r="M111" s="46"/>
      <c r="N111" s="46"/>
      <c r="O111" s="46"/>
      <c r="P111" s="46"/>
      <c r="Q111" s="46"/>
      <c r="R111" s="46"/>
      <c r="S111" s="46"/>
      <c r="T111" s="42"/>
    </row>
    <row r="112" spans="1:20" ht="15">
      <c r="A112" s="61" t="str">
        <f t="shared" si="1"/>
        <v>05157100</v>
      </c>
      <c r="B112" s="62">
        <f t="shared" si="1"/>
        <v>42970</v>
      </c>
      <c r="C112" s="46" t="s">
        <v>4853</v>
      </c>
      <c r="D112" s="117" t="str">
        <f>VLOOKUP(C112,'Ref. Taxo. '!A:B,2,FALSE)</f>
        <v>387</v>
      </c>
      <c r="E112" s="46"/>
      <c r="F112" s="46">
        <v>12</v>
      </c>
      <c r="G112" s="46"/>
      <c r="H112" s="46"/>
      <c r="I112" s="46"/>
      <c r="J112" s="46"/>
      <c r="K112" s="46"/>
      <c r="L112" s="46"/>
      <c r="M112" s="46"/>
      <c r="N112" s="46"/>
      <c r="O112" s="46"/>
      <c r="P112" s="46"/>
      <c r="Q112" s="46"/>
      <c r="R112" s="46"/>
      <c r="S112" s="46"/>
      <c r="T112" s="42"/>
    </row>
    <row r="113" spans="1:20" ht="15">
      <c r="A113" s="61" t="str">
        <f t="shared" si="1"/>
        <v>05157100</v>
      </c>
      <c r="B113" s="62">
        <f t="shared" si="1"/>
        <v>42970</v>
      </c>
      <c r="C113" s="46" t="s">
        <v>2093</v>
      </c>
      <c r="D113" s="117" t="str">
        <f>VLOOKUP(C113,'Ref. Taxo. '!A:B,2,FALSE)</f>
        <v>390</v>
      </c>
      <c r="E113" s="46">
        <v>4</v>
      </c>
      <c r="F113" s="46"/>
      <c r="G113" s="46"/>
      <c r="H113" s="46"/>
      <c r="I113" s="46"/>
      <c r="J113" s="46"/>
      <c r="K113" s="46"/>
      <c r="L113" s="46"/>
      <c r="M113" s="46"/>
      <c r="N113" s="46"/>
      <c r="O113" s="46"/>
      <c r="P113" s="46"/>
      <c r="Q113" s="46"/>
      <c r="R113" s="46"/>
      <c r="S113" s="46"/>
      <c r="T113" s="42"/>
    </row>
    <row r="114" spans="1:20" ht="15">
      <c r="A114" s="61" t="str">
        <f t="shared" si="1"/>
        <v>05157100</v>
      </c>
      <c r="B114" s="62">
        <f t="shared" si="1"/>
        <v>42970</v>
      </c>
      <c r="C114" s="46" t="s">
        <v>1640</v>
      </c>
      <c r="D114" s="117" t="str">
        <f>VLOOKUP(C114,'Ref. Taxo. '!A:B,2,FALSE)</f>
        <v>457</v>
      </c>
      <c r="E114" s="46"/>
      <c r="F114" s="46">
        <v>1</v>
      </c>
      <c r="G114" s="46"/>
      <c r="H114" s="46"/>
      <c r="I114" s="46"/>
      <c r="J114" s="46"/>
      <c r="K114" s="46"/>
      <c r="L114" s="46"/>
      <c r="M114" s="46"/>
      <c r="N114" s="46"/>
      <c r="O114" s="46"/>
      <c r="P114" s="46"/>
      <c r="Q114" s="46"/>
      <c r="R114" s="46"/>
      <c r="S114" s="46"/>
      <c r="T114" s="42"/>
    </row>
    <row r="115" spans="1:20" ht="15">
      <c r="A115" s="61" t="str">
        <f t="shared" si="1"/>
        <v>05157100</v>
      </c>
      <c r="B115" s="62">
        <f t="shared" si="1"/>
        <v>42970</v>
      </c>
      <c r="C115" s="46" t="s">
        <v>5002</v>
      </c>
      <c r="D115" s="117" t="str">
        <f>VLOOKUP(C115,'Ref. Taxo. '!A:B,2,FALSE)</f>
        <v>807</v>
      </c>
      <c r="E115" s="46">
        <v>170</v>
      </c>
      <c r="F115" s="46">
        <v>240</v>
      </c>
      <c r="G115" s="46">
        <v>340</v>
      </c>
      <c r="H115" s="46"/>
      <c r="I115" s="46"/>
      <c r="J115" s="46"/>
      <c r="K115" s="46"/>
      <c r="L115" s="46"/>
      <c r="M115" s="46"/>
      <c r="N115" s="46"/>
      <c r="O115" s="46"/>
      <c r="P115" s="46"/>
      <c r="Q115" s="46"/>
      <c r="R115" s="46"/>
      <c r="S115" s="46"/>
      <c r="T115" s="42"/>
    </row>
    <row r="116" spans="1:20" ht="15">
      <c r="A116" s="61" t="str">
        <f t="shared" si="1"/>
        <v>05157100</v>
      </c>
      <c r="B116" s="62">
        <f t="shared" si="1"/>
        <v>42970</v>
      </c>
      <c r="C116" s="46" t="s">
        <v>4796</v>
      </c>
      <c r="D116" s="117" t="str">
        <f>VLOOKUP(C116,'Ref. Taxo. '!A:B,2,FALSE)</f>
        <v>753</v>
      </c>
      <c r="E116" s="46">
        <v>1</v>
      </c>
      <c r="F116" s="46">
        <v>1</v>
      </c>
      <c r="G116" s="46"/>
      <c r="H116" s="46"/>
      <c r="I116" s="46"/>
      <c r="J116" s="46"/>
      <c r="K116" s="46"/>
      <c r="L116" s="46"/>
      <c r="M116" s="46"/>
      <c r="N116" s="46"/>
      <c r="O116" s="46"/>
      <c r="P116" s="46"/>
      <c r="Q116" s="46"/>
      <c r="R116" s="46"/>
      <c r="S116" s="46"/>
      <c r="T116" s="42"/>
    </row>
    <row r="117" spans="1:20" ht="15">
      <c r="A117" s="61" t="str">
        <f t="shared" si="1"/>
        <v>05157100</v>
      </c>
      <c r="B117" s="62">
        <f t="shared" si="1"/>
        <v>42970</v>
      </c>
      <c r="C117" s="46" t="s">
        <v>2230</v>
      </c>
      <c r="D117" s="117" t="str">
        <f>VLOOKUP(C117,'Ref. Taxo. '!A:B,2,FALSE)</f>
        <v>801</v>
      </c>
      <c r="E117" s="46"/>
      <c r="F117" s="46">
        <v>5</v>
      </c>
      <c r="G117" s="46"/>
      <c r="H117" s="46"/>
      <c r="I117" s="46"/>
      <c r="J117" s="46"/>
      <c r="K117" s="46"/>
      <c r="L117" s="46"/>
      <c r="M117" s="46"/>
      <c r="N117" s="46"/>
      <c r="O117" s="46"/>
      <c r="P117" s="46"/>
      <c r="Q117" s="46"/>
      <c r="R117" s="46"/>
      <c r="S117" s="46"/>
      <c r="T117" s="42"/>
    </row>
    <row r="118" spans="1:20" ht="15">
      <c r="A118" s="61" t="str">
        <f t="shared" si="1"/>
        <v>05157100</v>
      </c>
      <c r="B118" s="62">
        <f t="shared" si="1"/>
        <v>42970</v>
      </c>
      <c r="C118" s="46" t="s">
        <v>4979</v>
      </c>
      <c r="D118" s="117" t="str">
        <f>VLOOKUP(C118,'Ref. Taxo. '!A:B,2,FALSE)</f>
        <v>880</v>
      </c>
      <c r="E118" s="46">
        <v>180</v>
      </c>
      <c r="F118" s="46">
        <v>140</v>
      </c>
      <c r="G118" s="46">
        <v>1</v>
      </c>
      <c r="H118" s="46"/>
      <c r="I118" s="46"/>
      <c r="J118" s="46"/>
      <c r="K118" s="46"/>
      <c r="L118" s="46"/>
      <c r="M118" s="46"/>
      <c r="N118" s="46"/>
      <c r="O118" s="46"/>
      <c r="P118" s="46"/>
      <c r="Q118" s="46"/>
      <c r="R118" s="46"/>
      <c r="S118" s="46"/>
      <c r="T118" s="42"/>
    </row>
    <row r="119" spans="1:20" ht="15">
      <c r="A119" s="61" t="str">
        <f t="shared" si="1"/>
        <v>05157100</v>
      </c>
      <c r="B119" s="62">
        <f t="shared" si="1"/>
        <v>42970</v>
      </c>
      <c r="C119" s="46" t="s">
        <v>4974</v>
      </c>
      <c r="D119" s="117" t="str">
        <f>VLOOKUP(C119,'Ref. Taxo. '!A:B,2,FALSE)</f>
        <v>892</v>
      </c>
      <c r="E119" s="46">
        <v>310</v>
      </c>
      <c r="F119" s="46">
        <v>16</v>
      </c>
      <c r="G119" s="46">
        <v>1</v>
      </c>
      <c r="H119" s="46"/>
      <c r="I119" s="46"/>
      <c r="J119" s="46"/>
      <c r="K119" s="46"/>
      <c r="L119" s="46"/>
      <c r="M119" s="46"/>
      <c r="N119" s="46"/>
      <c r="O119" s="46"/>
      <c r="P119" s="46"/>
      <c r="Q119" s="46"/>
      <c r="R119" s="46"/>
      <c r="S119" s="46"/>
      <c r="T119" s="42"/>
    </row>
    <row r="120" spans="1:20" ht="15">
      <c r="A120" s="61" t="str">
        <f t="shared" si="1"/>
        <v>05157100</v>
      </c>
      <c r="B120" s="62">
        <f t="shared" si="1"/>
        <v>42970</v>
      </c>
      <c r="C120" s="46" t="s">
        <v>4896</v>
      </c>
      <c r="D120" s="117" t="str">
        <f>VLOOKUP(C120,'Ref. Taxo. '!A:B,2,FALSE)</f>
        <v>1028</v>
      </c>
      <c r="E120" s="46">
        <v>3</v>
      </c>
      <c r="F120" s="46">
        <v>2</v>
      </c>
      <c r="G120" s="46"/>
      <c r="H120" s="46"/>
      <c r="I120" s="46"/>
      <c r="J120" s="46"/>
      <c r="K120" s="46"/>
      <c r="L120" s="46"/>
      <c r="M120" s="46"/>
      <c r="N120" s="46"/>
      <c r="O120" s="46"/>
      <c r="P120" s="46"/>
      <c r="Q120" s="46"/>
      <c r="R120" s="46"/>
      <c r="S120" s="46"/>
      <c r="T120" s="42"/>
    </row>
    <row r="121" spans="1:20" ht="15">
      <c r="A121" s="61" t="str">
        <f t="shared" si="1"/>
        <v>05157100</v>
      </c>
      <c r="B121" s="62">
        <f t="shared" si="1"/>
        <v>42970</v>
      </c>
      <c r="C121" s="46" t="s">
        <v>4882</v>
      </c>
      <c r="D121" s="117" t="str">
        <f>VLOOKUP(C121,'Ref. Taxo. '!A:B,2,FALSE)</f>
        <v>1044</v>
      </c>
      <c r="E121" s="46">
        <v>1</v>
      </c>
      <c r="F121" s="46"/>
      <c r="G121" s="46"/>
      <c r="H121" s="46"/>
      <c r="I121" s="46"/>
      <c r="J121" s="46"/>
      <c r="K121" s="46"/>
      <c r="L121" s="46"/>
      <c r="M121" s="46"/>
      <c r="N121" s="46"/>
      <c r="O121" s="46"/>
      <c r="P121" s="46"/>
      <c r="Q121" s="46"/>
      <c r="R121" s="46"/>
      <c r="S121" s="46"/>
      <c r="T121" s="42"/>
    </row>
    <row r="122" spans="1:20" ht="15">
      <c r="A122" s="61" t="str">
        <f t="shared" si="1"/>
        <v>05157100</v>
      </c>
      <c r="B122" s="62">
        <f t="shared" si="1"/>
        <v>42970</v>
      </c>
      <c r="C122" s="46" t="s">
        <v>4011</v>
      </c>
      <c r="D122" s="117" t="str">
        <f>VLOOKUP(C122,'Ref. Taxo. '!A:B,2,FALSE)</f>
        <v>19280</v>
      </c>
      <c r="E122" s="46">
        <v>5</v>
      </c>
      <c r="F122" s="46">
        <v>4</v>
      </c>
      <c r="G122" s="46"/>
      <c r="H122" s="46"/>
      <c r="I122" s="46"/>
      <c r="J122" s="46"/>
      <c r="K122" s="46"/>
      <c r="L122" s="46"/>
      <c r="M122" s="46"/>
      <c r="N122" s="46"/>
      <c r="O122" s="46"/>
      <c r="P122" s="46"/>
      <c r="Q122" s="46"/>
      <c r="R122" s="46"/>
      <c r="S122" s="46"/>
      <c r="T122" s="42"/>
    </row>
    <row r="123" spans="1:20" ht="15">
      <c r="A123" s="61" t="str">
        <f t="shared" si="1"/>
        <v>05157100</v>
      </c>
      <c r="B123" s="62">
        <f t="shared" si="1"/>
        <v>42970</v>
      </c>
      <c r="C123" s="46" t="s">
        <v>4922</v>
      </c>
      <c r="D123" s="117" t="str">
        <f>VLOOKUP(C123,'Ref. Taxo. '!A:B,2,FALSE)</f>
        <v>978</v>
      </c>
      <c r="E123" s="46">
        <v>26</v>
      </c>
      <c r="F123" s="46">
        <v>170</v>
      </c>
      <c r="G123" s="46">
        <v>7</v>
      </c>
      <c r="H123" s="46"/>
      <c r="I123" s="46"/>
      <c r="J123" s="46"/>
      <c r="K123" s="46"/>
      <c r="L123" s="46"/>
      <c r="M123" s="46"/>
      <c r="N123" s="46"/>
      <c r="O123" s="46"/>
      <c r="P123" s="46"/>
      <c r="Q123" s="46"/>
      <c r="R123" s="46"/>
      <c r="S123" s="46"/>
      <c r="T123" s="42"/>
    </row>
    <row r="124" spans="1:20" ht="15">
      <c r="A124" s="61" t="str">
        <f t="shared" si="1"/>
        <v>05157100</v>
      </c>
      <c r="B124" s="62">
        <f t="shared" si="1"/>
        <v>42970</v>
      </c>
      <c r="C124" s="46" t="s">
        <v>1636</v>
      </c>
      <c r="D124" s="117" t="str">
        <f>VLOOKUP(C124,'Ref. Taxo. '!A:B,2,FALSE)</f>
        <v>650</v>
      </c>
      <c r="E124" s="46">
        <v>6</v>
      </c>
      <c r="F124" s="46"/>
      <c r="G124" s="46"/>
      <c r="H124" s="46"/>
      <c r="I124" s="46"/>
      <c r="J124" s="46"/>
      <c r="K124" s="46"/>
      <c r="L124" s="46"/>
      <c r="M124" s="46"/>
      <c r="N124" s="46"/>
      <c r="O124" s="46"/>
      <c r="P124" s="46"/>
      <c r="Q124" s="46"/>
      <c r="R124" s="46"/>
      <c r="S124" s="46"/>
      <c r="T124" s="42"/>
    </row>
    <row r="125" spans="1:20" ht="15">
      <c r="A125" s="61" t="str">
        <f t="shared" si="1"/>
        <v>05157100</v>
      </c>
      <c r="B125" s="62">
        <f t="shared" si="1"/>
        <v>42970</v>
      </c>
      <c r="C125" s="46" t="s">
        <v>2117</v>
      </c>
      <c r="D125" s="117" t="str">
        <f>VLOOKUP(C125,'Ref. Taxo. '!A:B,2,FALSE)</f>
        <v>657</v>
      </c>
      <c r="E125" s="46">
        <v>1</v>
      </c>
      <c r="F125" s="46"/>
      <c r="G125" s="46"/>
      <c r="H125" s="46"/>
      <c r="I125" s="46"/>
      <c r="J125" s="46"/>
      <c r="K125" s="46"/>
      <c r="L125" s="46"/>
      <c r="M125" s="46"/>
      <c r="N125" s="46"/>
      <c r="O125" s="46"/>
      <c r="P125" s="46"/>
      <c r="Q125" s="46"/>
      <c r="R125" s="46"/>
      <c r="S125" s="46"/>
      <c r="T125" s="42"/>
    </row>
    <row r="126" spans="1:20" ht="15">
      <c r="A126" s="61" t="str">
        <f t="shared" si="1"/>
        <v>05157100</v>
      </c>
      <c r="B126" s="62">
        <f t="shared" si="1"/>
        <v>42970</v>
      </c>
      <c r="C126" s="46" t="s">
        <v>4969</v>
      </c>
      <c r="D126" s="117" t="str">
        <f>VLOOKUP(C126,'Ref. Taxo. '!A:B,2,FALSE)</f>
        <v>908</v>
      </c>
      <c r="E126" s="46"/>
      <c r="F126" s="46">
        <v>9</v>
      </c>
      <c r="G126" s="46"/>
      <c r="H126" s="46"/>
      <c r="I126" s="46"/>
      <c r="J126" s="46"/>
      <c r="K126" s="46"/>
      <c r="L126" s="46"/>
      <c r="M126" s="46"/>
      <c r="N126" s="46"/>
      <c r="O126" s="46"/>
      <c r="P126" s="46"/>
      <c r="Q126" s="46"/>
      <c r="R126" s="46"/>
      <c r="S126" s="46"/>
      <c r="T126" s="42"/>
    </row>
    <row r="127" spans="1:20" ht="15">
      <c r="A127" s="61" t="str">
        <f t="shared" si="1"/>
        <v>05157100</v>
      </c>
      <c r="B127" s="62">
        <f t="shared" si="1"/>
        <v>42970</v>
      </c>
      <c r="C127" s="46" t="s">
        <v>4961</v>
      </c>
      <c r="D127" s="117" t="str">
        <f>VLOOKUP(C127,'Ref. Taxo. '!A:B,2,FALSE)</f>
        <v>928</v>
      </c>
      <c r="E127" s="46"/>
      <c r="F127" s="46"/>
      <c r="G127" s="46">
        <v>1</v>
      </c>
      <c r="H127" s="46"/>
      <c r="I127" s="46"/>
      <c r="J127" s="46"/>
      <c r="K127" s="46"/>
      <c r="L127" s="46"/>
      <c r="M127" s="46"/>
      <c r="N127" s="46"/>
      <c r="O127" s="46"/>
      <c r="P127" s="46"/>
      <c r="Q127" s="46"/>
      <c r="R127" s="46"/>
      <c r="S127" s="46"/>
      <c r="T127" s="42"/>
    </row>
    <row r="128" spans="1:20" ht="15">
      <c r="A128" s="61" t="str">
        <f t="shared" si="1"/>
        <v>05157100</v>
      </c>
      <c r="B128" s="62">
        <f t="shared" si="1"/>
        <v>42970</v>
      </c>
      <c r="C128" s="46" t="s">
        <v>4875</v>
      </c>
      <c r="D128" s="117" t="str">
        <f>VLOOKUP(C128,'Ref. Taxo. '!A:B,2,FALSE)</f>
        <v>1055</v>
      </c>
      <c r="E128" s="46">
        <v>4</v>
      </c>
      <c r="F128" s="46">
        <v>1</v>
      </c>
      <c r="G128" s="46"/>
      <c r="H128" s="46"/>
      <c r="I128" s="46"/>
      <c r="J128" s="46"/>
      <c r="K128" s="46"/>
      <c r="L128" s="46"/>
      <c r="M128" s="46"/>
      <c r="N128" s="46"/>
      <c r="O128" s="46"/>
      <c r="P128" s="46"/>
      <c r="Q128" s="46"/>
      <c r="R128" s="46"/>
      <c r="S128" s="46"/>
      <c r="T128" s="42"/>
    </row>
    <row r="129" spans="1:20" ht="15">
      <c r="A129" s="61" t="str">
        <f t="shared" si="1"/>
        <v>05157100</v>
      </c>
      <c r="B129" s="62">
        <f t="shared" si="1"/>
        <v>42970</v>
      </c>
      <c r="C129" s="46" t="s">
        <v>2275</v>
      </c>
      <c r="D129" s="117" t="str">
        <f>VLOOKUP(C129,'Ref. Taxo. '!A:B,2,FALSE)</f>
        <v>719</v>
      </c>
      <c r="E129" s="46">
        <v>3</v>
      </c>
      <c r="F129" s="46"/>
      <c r="G129" s="46">
        <v>2</v>
      </c>
      <c r="H129" s="46"/>
      <c r="I129" s="46"/>
      <c r="J129" s="46"/>
      <c r="K129" s="46"/>
      <c r="L129" s="46"/>
      <c r="M129" s="46"/>
      <c r="N129" s="46"/>
      <c r="O129" s="46"/>
      <c r="P129" s="46"/>
      <c r="Q129" s="46"/>
      <c r="R129" s="46"/>
      <c r="S129" s="46"/>
      <c r="T129" s="42"/>
    </row>
    <row r="130" spans="1:20" ht="15">
      <c r="A130" s="61" t="str">
        <f t="shared" si="1"/>
        <v>05157100</v>
      </c>
      <c r="B130" s="62">
        <f t="shared" si="1"/>
        <v>42970</v>
      </c>
      <c r="C130" s="46" t="s">
        <v>21035</v>
      </c>
      <c r="D130" s="117" t="str">
        <f>VLOOKUP(C130,'Ref. Taxo. '!A:B,2,FALSE)</f>
        <v>933</v>
      </c>
      <c r="E130" s="46">
        <v>100</v>
      </c>
      <c r="F130" s="46">
        <v>310</v>
      </c>
      <c r="G130" s="46">
        <v>115</v>
      </c>
      <c r="H130" s="46"/>
      <c r="I130" s="46"/>
      <c r="J130" s="46"/>
      <c r="K130" s="46"/>
      <c r="L130" s="46"/>
      <c r="M130" s="46"/>
      <c r="N130" s="46"/>
      <c r="O130" s="46"/>
      <c r="P130" s="46"/>
      <c r="Q130" s="46"/>
      <c r="R130" s="46"/>
      <c r="S130" s="46"/>
      <c r="T130" s="42"/>
    </row>
    <row r="131" spans="1:20" ht="15">
      <c r="A131" s="61" t="str">
        <f t="shared" si="1"/>
        <v>05157100</v>
      </c>
      <c r="B131" s="62">
        <f t="shared" si="1"/>
        <v>42970</v>
      </c>
      <c r="C131" s="46"/>
      <c r="D131" s="117" t="e">
        <f>VLOOKUP(C131,'Ref. Taxo. '!A:B,2,FALSE)</f>
        <v>#N/A</v>
      </c>
      <c r="E131" s="46"/>
      <c r="F131" s="46"/>
      <c r="G131" s="46"/>
      <c r="H131" s="46"/>
      <c r="I131" s="46"/>
      <c r="J131" s="46"/>
      <c r="K131" s="46"/>
      <c r="L131" s="46"/>
      <c r="M131" s="46"/>
      <c r="N131" s="46"/>
      <c r="O131" s="46"/>
      <c r="P131" s="46"/>
      <c r="Q131" s="46"/>
      <c r="R131" s="46"/>
      <c r="S131" s="46"/>
      <c r="T131" s="42"/>
    </row>
    <row r="132" spans="1:20" ht="15">
      <c r="A132" s="61" t="str">
        <f t="shared" si="1"/>
        <v>05157100</v>
      </c>
      <c r="B132" s="62">
        <f t="shared" si="1"/>
        <v>42970</v>
      </c>
      <c r="C132" s="46"/>
      <c r="D132" s="117" t="e">
        <f>VLOOKUP(C132,'Ref. Taxo. '!A:B,2,FALSE)</f>
        <v>#N/A</v>
      </c>
      <c r="E132" s="46"/>
      <c r="F132" s="46"/>
      <c r="G132" s="46"/>
      <c r="H132" s="46"/>
      <c r="I132" s="46"/>
      <c r="J132" s="46"/>
      <c r="K132" s="46"/>
      <c r="L132" s="46"/>
      <c r="M132" s="46"/>
      <c r="N132" s="46"/>
      <c r="O132" s="46"/>
      <c r="P132" s="46"/>
      <c r="Q132" s="46"/>
      <c r="R132" s="46"/>
      <c r="S132" s="46"/>
      <c r="T132" s="42"/>
    </row>
    <row r="133" spans="1:20" ht="15">
      <c r="A133" s="61" t="str">
        <f t="shared" si="1"/>
        <v>05157100</v>
      </c>
      <c r="B133" s="62">
        <f t="shared" si="1"/>
        <v>42970</v>
      </c>
      <c r="C133" s="46"/>
      <c r="D133" s="117" t="e">
        <f>VLOOKUP(C133,'Ref. Taxo. '!A:B,2,FALSE)</f>
        <v>#N/A</v>
      </c>
      <c r="E133" s="46"/>
      <c r="F133" s="46"/>
      <c r="G133" s="46"/>
      <c r="H133" s="46"/>
      <c r="I133" s="46"/>
      <c r="J133" s="46"/>
      <c r="K133" s="46"/>
      <c r="L133" s="46"/>
      <c r="M133" s="46"/>
      <c r="N133" s="46"/>
      <c r="O133" s="46"/>
      <c r="P133" s="46"/>
      <c r="Q133" s="46"/>
      <c r="R133" s="46"/>
      <c r="S133" s="46"/>
      <c r="T133" s="42"/>
    </row>
    <row r="134" spans="1:20" ht="15">
      <c r="A134" s="61" t="str">
        <f t="shared" si="1"/>
        <v>05157100</v>
      </c>
      <c r="B134" s="62">
        <f t="shared" si="1"/>
        <v>42970</v>
      </c>
      <c r="C134" s="46"/>
      <c r="D134" s="117" t="e">
        <f>VLOOKUP(C134,'Ref. Taxo. '!A:B,2,FALSE)</f>
        <v>#N/A</v>
      </c>
      <c r="E134" s="46"/>
      <c r="F134" s="46"/>
      <c r="G134" s="46"/>
      <c r="H134" s="46"/>
      <c r="I134" s="46"/>
      <c r="J134" s="46"/>
      <c r="K134" s="46"/>
      <c r="L134" s="46"/>
      <c r="M134" s="46"/>
      <c r="N134" s="46"/>
      <c r="O134" s="46"/>
      <c r="P134" s="46"/>
      <c r="Q134" s="46"/>
      <c r="R134" s="46"/>
      <c r="S134" s="46"/>
      <c r="T134" s="42"/>
    </row>
    <row r="135" spans="1:20" ht="15">
      <c r="A135" s="61" t="str">
        <f t="shared" si="1"/>
        <v>05157100</v>
      </c>
      <c r="B135" s="62">
        <f t="shared" si="1"/>
        <v>42970</v>
      </c>
      <c r="C135" s="46"/>
      <c r="D135" s="117" t="e">
        <f>VLOOKUP(C135,'Ref. Taxo. '!A:B,2,FALSE)</f>
        <v>#N/A</v>
      </c>
      <c r="E135" s="46"/>
      <c r="F135" s="46"/>
      <c r="G135" s="46"/>
      <c r="H135" s="46"/>
      <c r="I135" s="46"/>
      <c r="J135" s="46"/>
      <c r="K135" s="46"/>
      <c r="L135" s="46"/>
      <c r="M135" s="46"/>
      <c r="N135" s="46"/>
      <c r="O135" s="46"/>
      <c r="P135" s="46"/>
      <c r="Q135" s="46"/>
      <c r="R135" s="46"/>
      <c r="S135" s="46"/>
      <c r="T135" s="42"/>
    </row>
    <row r="136" spans="1:20" ht="15">
      <c r="A136" s="61" t="str">
        <f t="shared" si="1"/>
        <v>05157100</v>
      </c>
      <c r="B136" s="62">
        <f t="shared" si="1"/>
        <v>42970</v>
      </c>
      <c r="C136" s="46"/>
      <c r="D136" s="117" t="e">
        <f>VLOOKUP(C136,'Ref. Taxo. '!A:B,2,FALSE)</f>
        <v>#N/A</v>
      </c>
      <c r="E136" s="46"/>
      <c r="F136" s="46"/>
      <c r="G136" s="46"/>
      <c r="H136" s="46"/>
      <c r="I136" s="46"/>
      <c r="J136" s="46"/>
      <c r="K136" s="46"/>
      <c r="L136" s="46"/>
      <c r="M136" s="46"/>
      <c r="N136" s="46"/>
      <c r="O136" s="46"/>
      <c r="P136" s="46"/>
      <c r="Q136" s="46"/>
      <c r="R136" s="46"/>
      <c r="S136" s="46"/>
      <c r="T136" s="42"/>
    </row>
    <row r="137" spans="1:20" ht="15" customHeight="1">
      <c r="A137" s="61" t="str">
        <f t="shared" si="1"/>
        <v>05157100</v>
      </c>
      <c r="B137" s="62">
        <f t="shared" si="1"/>
        <v>42970</v>
      </c>
      <c r="C137" s="46"/>
      <c r="D137" s="117" t="e">
        <f>VLOOKUP(C137,'Ref. Taxo. '!A:B,2,FALSE)</f>
        <v>#N/A</v>
      </c>
      <c r="E137" s="46"/>
      <c r="F137" s="46"/>
      <c r="G137" s="46"/>
      <c r="H137" s="46"/>
      <c r="I137" s="46"/>
      <c r="J137" s="46"/>
      <c r="K137" s="46"/>
      <c r="L137" s="46"/>
      <c r="M137" s="46"/>
      <c r="N137" s="46"/>
      <c r="O137" s="46"/>
      <c r="P137" s="46"/>
      <c r="Q137" s="46"/>
      <c r="R137" s="46"/>
      <c r="S137" s="46"/>
      <c r="T137" s="42"/>
    </row>
    <row r="138" spans="1:20" ht="15" customHeight="1">
      <c r="A138" s="61" t="str">
        <f t="shared" si="1"/>
        <v>05157100</v>
      </c>
      <c r="B138" s="62">
        <f t="shared" si="1"/>
        <v>42970</v>
      </c>
      <c r="C138" s="46"/>
      <c r="D138" s="117" t="e">
        <f>VLOOKUP(C138,'Ref. Taxo. '!A:B,2,FALSE)</f>
        <v>#N/A</v>
      </c>
      <c r="E138" s="46"/>
      <c r="F138" s="46"/>
      <c r="G138" s="46"/>
      <c r="H138" s="46"/>
      <c r="I138" s="46"/>
      <c r="J138" s="46"/>
      <c r="K138" s="46"/>
      <c r="L138" s="46"/>
      <c r="M138" s="46"/>
      <c r="N138" s="46"/>
      <c r="O138" s="46"/>
      <c r="P138" s="46"/>
      <c r="Q138" s="46"/>
      <c r="R138" s="46"/>
      <c r="S138" s="46"/>
      <c r="T138" s="42"/>
    </row>
    <row r="139" spans="1:20" ht="15">
      <c r="A139" s="61" t="str">
        <f t="shared" si="1"/>
        <v>05157100</v>
      </c>
      <c r="B139" s="62">
        <f t="shared" si="1"/>
        <v>42970</v>
      </c>
      <c r="C139" s="46"/>
      <c r="D139" s="117" t="e">
        <f>VLOOKUP(C139,'Ref. Taxo. '!A:B,2,FALSE)</f>
        <v>#N/A</v>
      </c>
      <c r="E139" s="46"/>
      <c r="F139" s="46"/>
      <c r="G139" s="46"/>
      <c r="H139" s="46"/>
      <c r="I139" s="46"/>
      <c r="J139" s="46"/>
      <c r="K139" s="46"/>
      <c r="L139" s="46"/>
      <c r="M139" s="46"/>
      <c r="N139" s="46"/>
      <c r="O139" s="46"/>
      <c r="P139" s="46"/>
      <c r="Q139" s="46"/>
      <c r="R139" s="46"/>
      <c r="S139" s="46"/>
      <c r="T139" s="42"/>
    </row>
    <row r="140" spans="1:20" ht="15">
      <c r="A140" s="61" t="str">
        <f t="shared" si="1"/>
        <v>05157100</v>
      </c>
      <c r="B140" s="62">
        <f t="shared" si="1"/>
        <v>42970</v>
      </c>
      <c r="C140" s="46"/>
      <c r="D140" s="117" t="e">
        <f>VLOOKUP(C140,'Ref. Taxo. '!A:B,2,FALSE)</f>
        <v>#N/A</v>
      </c>
      <c r="E140" s="46"/>
      <c r="F140" s="46"/>
      <c r="G140" s="46"/>
      <c r="H140" s="46"/>
      <c r="I140" s="46"/>
      <c r="J140" s="46"/>
      <c r="K140" s="46"/>
      <c r="L140" s="46"/>
      <c r="M140" s="46"/>
      <c r="N140" s="46"/>
      <c r="O140" s="46"/>
      <c r="P140" s="46"/>
      <c r="Q140" s="46"/>
      <c r="R140" s="46"/>
      <c r="S140" s="46"/>
      <c r="T140" s="42"/>
    </row>
    <row r="141" spans="1:20" ht="15">
      <c r="A141" s="61" t="str">
        <f t="shared" si="1"/>
        <v>05157100</v>
      </c>
      <c r="B141" s="62">
        <f t="shared" si="1"/>
        <v>42970</v>
      </c>
      <c r="C141" s="46"/>
      <c r="D141" s="117" t="e">
        <f>VLOOKUP(C141,'Ref. Taxo. '!A:B,2,FALSE)</f>
        <v>#N/A</v>
      </c>
      <c r="E141" s="46"/>
      <c r="F141" s="46"/>
      <c r="G141" s="46"/>
      <c r="H141" s="46"/>
      <c r="I141" s="46"/>
      <c r="J141" s="46"/>
      <c r="K141" s="46"/>
      <c r="L141" s="46"/>
      <c r="M141" s="46"/>
      <c r="N141" s="46"/>
      <c r="O141" s="46"/>
      <c r="P141" s="46"/>
      <c r="Q141" s="46"/>
      <c r="R141" s="46"/>
      <c r="S141" s="46"/>
      <c r="T141" s="42"/>
    </row>
    <row r="142" spans="1:20" ht="15">
      <c r="A142" s="61" t="str">
        <f aca="true" t="shared" si="2" ref="A142:B173">+A$108</f>
        <v>05157100</v>
      </c>
      <c r="B142" s="62">
        <f t="shared" si="2"/>
        <v>42970</v>
      </c>
      <c r="C142" s="46"/>
      <c r="D142" s="117" t="e">
        <f>VLOOKUP(C142,'Ref. Taxo. '!A:B,2,FALSE)</f>
        <v>#N/A</v>
      </c>
      <c r="E142" s="46"/>
      <c r="F142" s="46"/>
      <c r="G142" s="46"/>
      <c r="H142" s="46"/>
      <c r="I142" s="46"/>
      <c r="J142" s="46"/>
      <c r="K142" s="46"/>
      <c r="L142" s="46"/>
      <c r="M142" s="46"/>
      <c r="N142" s="46"/>
      <c r="O142" s="46"/>
      <c r="P142" s="46"/>
      <c r="Q142" s="46"/>
      <c r="R142" s="46"/>
      <c r="S142" s="46"/>
      <c r="T142" s="42"/>
    </row>
    <row r="143" spans="1:20" ht="15">
      <c r="A143" s="61" t="str">
        <f t="shared" si="2"/>
        <v>05157100</v>
      </c>
      <c r="B143" s="62">
        <f t="shared" si="2"/>
        <v>42970</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05157100</v>
      </c>
      <c r="B144" s="62">
        <f t="shared" si="2"/>
        <v>42970</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05157100</v>
      </c>
      <c r="B145" s="62">
        <f t="shared" si="2"/>
        <v>42970</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05157100</v>
      </c>
      <c r="B146" s="62">
        <f t="shared" si="2"/>
        <v>42970</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05157100</v>
      </c>
      <c r="B147" s="62">
        <f t="shared" si="2"/>
        <v>42970</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05157100</v>
      </c>
      <c r="B148" s="62">
        <f t="shared" si="2"/>
        <v>42970</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05157100</v>
      </c>
      <c r="B149" s="62">
        <f t="shared" si="2"/>
        <v>42970</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05157100</v>
      </c>
      <c r="B150" s="62">
        <f t="shared" si="2"/>
        <v>42970</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05157100</v>
      </c>
      <c r="B151" s="62">
        <f t="shared" si="2"/>
        <v>42970</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05157100</v>
      </c>
      <c r="B152" s="62">
        <f t="shared" si="2"/>
        <v>42970</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05157100</v>
      </c>
      <c r="B153" s="62">
        <f t="shared" si="2"/>
        <v>42970</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05157100</v>
      </c>
      <c r="B154" s="62">
        <f t="shared" si="2"/>
        <v>42970</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05157100</v>
      </c>
      <c r="B155" s="62">
        <f t="shared" si="2"/>
        <v>42970</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05157100</v>
      </c>
      <c r="B156" s="62">
        <f t="shared" si="2"/>
        <v>42970</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05157100</v>
      </c>
      <c r="B157" s="62">
        <f t="shared" si="2"/>
        <v>42970</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05157100</v>
      </c>
      <c r="B158" s="62">
        <f t="shared" si="2"/>
        <v>42970</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05157100</v>
      </c>
      <c r="B159" s="62">
        <f t="shared" si="2"/>
        <v>42970</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05157100</v>
      </c>
      <c r="B160" s="62">
        <f t="shared" si="2"/>
        <v>42970</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05157100</v>
      </c>
      <c r="B161" s="62">
        <f t="shared" si="2"/>
        <v>42970</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05157100</v>
      </c>
      <c r="B162" s="62">
        <f t="shared" si="2"/>
        <v>42970</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05157100</v>
      </c>
      <c r="B163" s="62">
        <f t="shared" si="2"/>
        <v>42970</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05157100</v>
      </c>
      <c r="B164" s="62">
        <f t="shared" si="2"/>
        <v>42970</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05157100</v>
      </c>
      <c r="B165" s="62">
        <f t="shared" si="2"/>
        <v>42970</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05157100</v>
      </c>
      <c r="B166" s="62">
        <f t="shared" si="2"/>
        <v>42970</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05157100</v>
      </c>
      <c r="B167" s="62">
        <f t="shared" si="2"/>
        <v>42970</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05157100</v>
      </c>
      <c r="B168" s="62">
        <f t="shared" si="2"/>
        <v>42970</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05157100</v>
      </c>
      <c r="B169" s="62">
        <f t="shared" si="2"/>
        <v>42970</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05157100</v>
      </c>
      <c r="B170" s="62">
        <f t="shared" si="2"/>
        <v>42970</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05157100</v>
      </c>
      <c r="B171" s="62">
        <f t="shared" si="2"/>
        <v>42970</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05157100</v>
      </c>
      <c r="B172" s="62">
        <f t="shared" si="2"/>
        <v>42970</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05157100</v>
      </c>
      <c r="B173" s="62">
        <f t="shared" si="2"/>
        <v>42970</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05157100</v>
      </c>
      <c r="B174" s="62">
        <f t="shared" si="3"/>
        <v>42970</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05157100</v>
      </c>
      <c r="B175" s="62">
        <f t="shared" si="3"/>
        <v>42970</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05157100</v>
      </c>
      <c r="B176" s="62">
        <f t="shared" si="3"/>
        <v>42970</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05157100</v>
      </c>
      <c r="B177" s="62">
        <f t="shared" si="3"/>
        <v>42970</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05157100</v>
      </c>
      <c r="B178" s="62">
        <f t="shared" si="3"/>
        <v>42970</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05157100</v>
      </c>
      <c r="B179" s="62">
        <f t="shared" si="3"/>
        <v>42970</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05157100</v>
      </c>
      <c r="B180" s="62">
        <f t="shared" si="3"/>
        <v>42970</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05157100</v>
      </c>
      <c r="B181" s="62">
        <f t="shared" si="3"/>
        <v>42970</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05157100</v>
      </c>
      <c r="B182" s="62">
        <f t="shared" si="3"/>
        <v>42970</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05157100</v>
      </c>
      <c r="B183" s="62">
        <f t="shared" si="3"/>
        <v>42970</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05157100</v>
      </c>
      <c r="B184" s="62">
        <f t="shared" si="3"/>
        <v>42970</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05157100</v>
      </c>
      <c r="B185" s="62">
        <f t="shared" si="3"/>
        <v>42970</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05157100</v>
      </c>
      <c r="B186" s="62">
        <f t="shared" si="3"/>
        <v>42970</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05157100</v>
      </c>
      <c r="B187" s="62">
        <f t="shared" si="3"/>
        <v>42970</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05157100</v>
      </c>
      <c r="B188" s="62">
        <f t="shared" si="3"/>
        <v>42970</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05157100</v>
      </c>
      <c r="B189" s="62">
        <f t="shared" si="3"/>
        <v>42970</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05157100</v>
      </c>
      <c r="B190" s="62">
        <f t="shared" si="3"/>
        <v>42970</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05157100</v>
      </c>
      <c r="B191" s="62">
        <f t="shared" si="3"/>
        <v>42970</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05157100</v>
      </c>
      <c r="B192" s="62">
        <f t="shared" si="3"/>
        <v>42970</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05157100</v>
      </c>
      <c r="B193" s="62">
        <f t="shared" si="3"/>
        <v>42970</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05157100</v>
      </c>
      <c r="B194" s="62">
        <f t="shared" si="3"/>
        <v>42970</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05157100</v>
      </c>
      <c r="B195" s="62">
        <f t="shared" si="3"/>
        <v>42970</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05157100</v>
      </c>
      <c r="B196" s="62">
        <f t="shared" si="3"/>
        <v>42970</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05157100</v>
      </c>
      <c r="B197" s="62">
        <f t="shared" si="3"/>
        <v>42970</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05157100</v>
      </c>
      <c r="B198" s="62">
        <f t="shared" si="3"/>
        <v>42970</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05157100</v>
      </c>
      <c r="B199" s="62">
        <f t="shared" si="3"/>
        <v>42970</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05157100</v>
      </c>
      <c r="B200" s="62">
        <f t="shared" si="3"/>
        <v>42970</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05157100</v>
      </c>
      <c r="B201" s="62">
        <f t="shared" si="3"/>
        <v>42970</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05157100</v>
      </c>
      <c r="B202" s="62">
        <f t="shared" si="3"/>
        <v>42970</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05157100</v>
      </c>
      <c r="B203" s="62">
        <f t="shared" si="3"/>
        <v>42970</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05157100</v>
      </c>
      <c r="B204" s="62">
        <f t="shared" si="3"/>
        <v>42970</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05157100</v>
      </c>
      <c r="B205" s="62">
        <f t="shared" si="3"/>
        <v>42970</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05157100</v>
      </c>
      <c r="B206" s="62">
        <f t="shared" si="4"/>
        <v>42970</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05157100</v>
      </c>
      <c r="B207" s="62">
        <f t="shared" si="4"/>
        <v>42970</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05157100</v>
      </c>
      <c r="B208" s="62">
        <f t="shared" si="4"/>
        <v>42970</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05157100</v>
      </c>
      <c r="B209" s="62">
        <f t="shared" si="4"/>
        <v>42970</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05157100</v>
      </c>
      <c r="B210" s="62">
        <f t="shared" si="4"/>
        <v>42970</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05157100</v>
      </c>
      <c r="B211" s="62">
        <f t="shared" si="4"/>
        <v>42970</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05157100</v>
      </c>
      <c r="B212" s="62">
        <f t="shared" si="4"/>
        <v>42970</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05157100</v>
      </c>
      <c r="B213" s="62">
        <f t="shared" si="4"/>
        <v>42970</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05157100</v>
      </c>
      <c r="B214" s="62">
        <f t="shared" si="4"/>
        <v>42970</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05157100</v>
      </c>
      <c r="B215" s="62">
        <f t="shared" si="4"/>
        <v>42970</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05157100</v>
      </c>
      <c r="B216" s="62">
        <f t="shared" si="4"/>
        <v>42970</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05157100</v>
      </c>
      <c r="B217" s="62">
        <f t="shared" si="4"/>
        <v>42970</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05157100</v>
      </c>
      <c r="B218" s="62">
        <f t="shared" si="4"/>
        <v>42970</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05157100</v>
      </c>
      <c r="B219" s="62">
        <f t="shared" si="4"/>
        <v>42970</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05157100</v>
      </c>
      <c r="B220" s="62">
        <f t="shared" si="4"/>
        <v>42970</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05157100</v>
      </c>
      <c r="B221" s="62">
        <f t="shared" si="4"/>
        <v>42970</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05157100</v>
      </c>
      <c r="B222" s="62">
        <f t="shared" si="4"/>
        <v>42970</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05157100</v>
      </c>
      <c r="B223" s="62">
        <f t="shared" si="4"/>
        <v>42970</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05157100</v>
      </c>
      <c r="B224" s="62">
        <f t="shared" si="4"/>
        <v>42970</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05157100</v>
      </c>
      <c r="B225" s="62">
        <f t="shared" si="4"/>
        <v>42970</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05157100</v>
      </c>
      <c r="B226" s="62">
        <f t="shared" si="4"/>
        <v>42970</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05157100</v>
      </c>
      <c r="B227" s="62">
        <f t="shared" si="4"/>
        <v>42970</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05157100</v>
      </c>
      <c r="B228" s="62">
        <f t="shared" si="4"/>
        <v>42970</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05157100</v>
      </c>
      <c r="B229" s="62">
        <f t="shared" si="4"/>
        <v>42970</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05157100</v>
      </c>
      <c r="B230" s="62">
        <f t="shared" si="4"/>
        <v>42970</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05157100</v>
      </c>
      <c r="B231" s="62">
        <f t="shared" si="4"/>
        <v>42970</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05157100</v>
      </c>
      <c r="B232" s="62">
        <f t="shared" si="4"/>
        <v>42970</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05157100</v>
      </c>
      <c r="B233" s="62">
        <f t="shared" si="4"/>
        <v>42970</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05157100</v>
      </c>
      <c r="B234" s="62">
        <f t="shared" si="4"/>
        <v>42970</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05157100</v>
      </c>
      <c r="B235" s="62">
        <f t="shared" si="4"/>
        <v>42970</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05157100</v>
      </c>
      <c r="B236" s="62">
        <f t="shared" si="4"/>
        <v>42970</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05157100</v>
      </c>
      <c r="B237" s="62">
        <f t="shared" si="4"/>
        <v>42970</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05157100</v>
      </c>
      <c r="B238" s="62">
        <f t="shared" si="5"/>
        <v>42970</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05157100</v>
      </c>
      <c r="B239" s="62">
        <f t="shared" si="5"/>
        <v>42970</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05157100</v>
      </c>
      <c r="B240" s="62">
        <f t="shared" si="5"/>
        <v>42970</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05157100</v>
      </c>
      <c r="B241" s="62">
        <f t="shared" si="5"/>
        <v>42970</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05157100</v>
      </c>
      <c r="B242" s="62">
        <f t="shared" si="5"/>
        <v>42970</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05157100</v>
      </c>
      <c r="B243" s="62">
        <f t="shared" si="5"/>
        <v>42970</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05157100</v>
      </c>
      <c r="B244" s="62">
        <f t="shared" si="5"/>
        <v>42970</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05157100</v>
      </c>
      <c r="B245" s="62">
        <f t="shared" si="5"/>
        <v>42970</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05157100</v>
      </c>
      <c r="B246" s="62">
        <f t="shared" si="5"/>
        <v>42970</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05157100</v>
      </c>
      <c r="B247" s="62">
        <f t="shared" si="5"/>
        <v>42970</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05157100</v>
      </c>
      <c r="B248" s="62">
        <f t="shared" si="5"/>
        <v>42970</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05157100</v>
      </c>
      <c r="B249" s="62">
        <f t="shared" si="5"/>
        <v>42970</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05157100</v>
      </c>
      <c r="B250" s="62">
        <f t="shared" si="5"/>
        <v>42970</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05157100</v>
      </c>
      <c r="B251" s="62">
        <f t="shared" si="5"/>
        <v>42970</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05157100</v>
      </c>
      <c r="B252" s="62">
        <f t="shared" si="5"/>
        <v>42970</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05157100</v>
      </c>
      <c r="B253" s="62">
        <f t="shared" si="5"/>
        <v>42970</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05157100</v>
      </c>
      <c r="B254" s="62">
        <f t="shared" si="5"/>
        <v>42970</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05157100</v>
      </c>
      <c r="B255" s="62">
        <f t="shared" si="5"/>
        <v>42970</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05157100</v>
      </c>
      <c r="B256" s="62">
        <f t="shared" si="5"/>
        <v>42970</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05157100</v>
      </c>
      <c r="B257" s="62">
        <f t="shared" si="5"/>
        <v>42970</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05157100</v>
      </c>
      <c r="B258" s="62">
        <f t="shared" si="5"/>
        <v>42970</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05157100</v>
      </c>
      <c r="B259" s="62">
        <f t="shared" si="5"/>
        <v>42970</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05157100</v>
      </c>
      <c r="B260" s="62">
        <f t="shared" si="5"/>
        <v>42970</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05157100</v>
      </c>
      <c r="B261" s="62">
        <f t="shared" si="5"/>
        <v>42970</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05157100</v>
      </c>
      <c r="B262" s="62">
        <f t="shared" si="5"/>
        <v>42970</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05157100</v>
      </c>
      <c r="B263" s="62">
        <f t="shared" si="5"/>
        <v>42970</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2018-02-06T15:13:23Z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