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020" yWindow="0" windowWidth="34040" windowHeight="203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<sst xmlns="http://schemas.openxmlformats.org/spreadsheetml/2006/main" count="44759" uniqueCount="28095">
  <si>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</si>
  <si>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</si>
  <si>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</si>
  <si>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</si>
  <si>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</si>
  <si>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</si>
  <si>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</si>
  <si>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</si>
  <si>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</si>
  <si>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</si>
  <si>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</si>
  <si>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</si>
  <si>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</si>
  <si>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</si>
  <si>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</si>
  <si>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</si>
  <si>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</si>
  <si>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</si>
  <si>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</si>
  <si>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</si>
  <si>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</si>
  <si>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</si>
  <si>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</si>
  <si>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</si>
  <si>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</si>
  <si>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</si>
  <si>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</si>
  <si>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</si>
  <si>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</si>
  <si>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</si>
  <si>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</si>
  <si>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</si>
  <si>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</si>
  <si>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</si>
  <si>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</si>
  <si>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</si>
  <si>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</si>
  <si>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</si>
  <si>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</si>
  <si>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</si>
  <si>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</si>
  <si>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</si>
  <si>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</si>
  <si>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</si>
  <si>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</si>
  <si>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</si>
  <si>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</si>
  <si>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</si>
  <si>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</si>
  <si>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</si>
  <si>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</si>
  <si>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</si>
  <si>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</si>
  <si>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</si>
  <si>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</si>
  <si>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</si>
  <si>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</si>
  <si>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</si>
  <si>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</si>
  <si>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</si>
  <si>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</si>
  <si>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</si>
  <si>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</si>
  <si>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</si>
  <si>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</si>
  <si>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</si>
  <si>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</si>
  <si>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</si>
  <si>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</si>
  <si>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</si>
  <si>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</si>
  <si>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</si>
  <si>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</si>
  <si>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</si>
  <si>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</si>
  <si>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</si>
  <si>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</si>
  <si>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</si>
  <si>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</si>
  <si>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</si>
  <si>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</si>
  <si>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</si>
  <si>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</si>
  <si>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</si>
  <si>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</si>
  <si>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</si>
  <si>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</si>
  <si>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</si>
  <si>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</si>
  <si>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</si>
  <si>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</si>
  <si>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</si>
  <si>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</si>
  <si>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</si>
  <si>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</si>
  <si>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</si>
  <si>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</si>
  <si>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</si>
  <si>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</si>
  <si>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</si>
  <si>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</si>
  <si>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</si>
  <si>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</si>
  <si>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</si>
  <si>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</si>
  <si>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</si>
  <si>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</si>
  <si>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</si>
  <si>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</si>
  <si>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</si>
  <si>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</si>
  <si>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</si>
  <si>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</si>
  <si>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</si>
  <si>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</si>
  <si>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</si>
  <si>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</si>
  <si>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</si>
  <si>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</si>
  <si>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</si>
  <si>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</si>
  <si>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</si>
  <si>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</si>
  <si>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</si>
  <si>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</si>
  <si>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</si>
  <si>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</si>
  <si>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</si>
  <si>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</si>
  <si>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</si>
  <si>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</si>
  <si>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</si>
  <si>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</si>
  <si>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</si>
  <si>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</si>
  <si>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</si>
  <si>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</si>
  <si>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</si>
  <si>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</si>
  <si>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</si>
  <si>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</si>
  <si>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</si>
  <si>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</si>
  <si>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</si>
  <si>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</si>
  <si>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</si>
  <si>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</si>
  <si>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</si>
  <si>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</si>
  <si>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</si>
  <si>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</si>
  <si>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</si>
  <si>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</si>
  <si>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</si>
  <si>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</si>
  <si>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</si>
  <si>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</si>
  <si>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</si>
  <si>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</si>
  <si>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</si>
  <si>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</si>
  <si>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</si>
  <si>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</si>
  <si>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</si>
  <si>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</si>
  <si>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</si>
  <si>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</si>
  <si>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</si>
  <si>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</si>
  <si>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</si>
  <si>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</si>
  <si>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</si>
  <si>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</si>
  <si>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</si>
  <si>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</si>
  <si>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</si>
  <si>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</si>
  <si>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</si>
  <si>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</si>
  <si>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</si>
  <si>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</si>
  <si>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</si>
  <si>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</si>
  <si>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</si>
  <si>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</si>
  <si>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</si>
  <si>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</si>
  <si>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</si>
  <si>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</si>
  <si>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</si>
  <si>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</si>
  <si>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</si>
  <si>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</si>
  <si>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</si>
  <si>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</si>
  <si>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</si>
  <si>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</si>
  <si>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</si>
  <si>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</si>
  <si>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</si>
  <si>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</si>
  <si>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</si>
  <si>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</si>
  <si>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</si>
  <si>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</si>
  <si>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</si>
  <si>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</si>
  <si>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</si>
  <si>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</si>
  <si>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</si>
  <si>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</si>
  <si>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</si>
  <si>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</si>
  <si>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</si>
  <si>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</si>
  <si>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</si>
  <si>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</si>
  <si>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</si>
  <si>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</si>
  <si>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</si>
  <si>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</si>
  <si>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</si>
  <si>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</si>
  <si>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</si>
  <si>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</si>
  <si>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</si>
  <si>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</si>
  <si>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</si>
  <si>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</si>
  <si>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</si>
  <si>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</si>
  <si>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</si>
  <si>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</si>
  <si>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</si>
  <si>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</si>
  <si>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</si>
  <si>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</si>
  <si>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</si>
  <si>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</si>
  <si>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</si>
  <si>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</si>
  <si>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</si>
  <si>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</si>
  <si>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</si>
  <si>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</si>
  <si>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</si>
  <si>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</si>
  <si>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</si>
  <si>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</si>
  <si>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</si>
  <si>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</si>
  <si>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</si>
  <si>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</si>
  <si>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</si>
  <si>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</si>
  <si>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</si>
  <si>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</si>
  <si>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</si>
  <si>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</si>
  <si>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</si>
  <si>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</si>
  <si>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</si>
  <si>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</si>
  <si>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</si>
  <si>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</si>
  <si>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</si>
  <si>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</si>
  <si>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</si>
  <si>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</si>
  <si>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</si>
  <si>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</si>
  <si>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</si>
  <si>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</si>
  <si>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</si>
  <si>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</si>
  <si>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</si>
  <si>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</si>
  <si>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</si>
  <si>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</si>
  <si>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</si>
  <si>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</si>
  <si>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</si>
  <si>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</si>
  <si>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</si>
  <si>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</si>
  <si>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</si>
  <si>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</si>
  <si>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</si>
  <si>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</si>
  <si>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</si>
  <si>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</si>
  <si>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</si>
  <si>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</si>
  <si>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</si>
  <si>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</si>
  <si>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</si>
  <si>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</si>
  <si>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</si>
  <si>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</si>
  <si>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</si>
  <si>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</si>
  <si>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</si>
  <si>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</si>
  <si>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</si>
  <si>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</si>
  <si>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</si>
  <si>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</si>
  <si>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</si>
  <si>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</si>
  <si>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</si>
  <si>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</si>
  <si>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</si>
  <si>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</si>
  <si>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</si>
  <si>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</si>
  <si>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</si>
  <si>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</si>
  <si>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</si>
  <si>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</si>
  <si>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</si>
  <si>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</si>
  <si>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</si>
  <si>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</si>
  <si>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</si>
  <si>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</si>
  <si>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</si>
  <si>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</si>
  <si>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</si>
  <si>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</si>
  <si>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</si>
  <si>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</si>
  <si>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</si>
  <si>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</si>
  <si>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</si>
  <si>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</si>
  <si>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</si>
  <si>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</si>
  <si>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</si>
  <si>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</si>
  <si>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</si>
  <si>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</si>
  <si>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</si>
  <si>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</si>
  <si>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</si>
  <si>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</si>
  <si>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</si>
  <si>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</si>
  <si>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</si>
  <si>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</si>
  <si>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</si>
  <si>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</si>
  <si>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</si>
  <si>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</si>
  <si>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</si>
  <si>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</si>
  <si>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</si>
  <si>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</si>
  <si>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</si>
  <si>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</si>
  <si>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</si>
  <si>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</si>
  <si>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</si>
  <si>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</si>
  <si>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</si>
  <si>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</si>
  <si>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</si>
  <si>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</si>
  <si>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</si>
  <si>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</si>
  <si>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</si>
  <si>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</si>
  <si>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</si>
  <si>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</si>
  <si>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</si>
  <si>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</si>
  <si>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</si>
  <si>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</si>
  <si>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</si>
  <si>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</si>
  <si>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</si>
  <si>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</si>
  <si>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</si>
  <si>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</si>
  <si>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</si>
  <si>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</si>
  <si>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</si>
  <si>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</si>
  <si>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</si>
  <si>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</si>
  <si>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</si>
  <si>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</si>
  <si>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</si>
  <si>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</si>
  <si>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</si>
  <si>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</si>
  <si>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</si>
  <si>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</si>
  <si>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</si>
  <si>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</si>
  <si>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</si>
  <si>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</si>
  <si>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</si>
  <si>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</si>
  <si>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</si>
  <si>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</si>
  <si>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</si>
  <si>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</si>
  <si>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</si>
  <si>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</si>
  <si>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</si>
  <si>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</si>
  <si>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</si>
  <si>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</si>
  <si>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</si>
  <si>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</si>
  <si>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</si>
  <si>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</si>
  <si>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</si>
  <si>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</si>
  <si>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</si>
  <si>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</si>
  <si>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</si>
  <si>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</si>
  <si>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</si>
  <si>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</si>
  <si>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</si>
  <si>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</si>
  <si>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</si>
  <si>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</si>
  <si>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</si>
  <si>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</si>
  <si>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</si>
  <si>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</si>
  <si>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</si>
  <si>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</si>
  <si>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</si>
  <si>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</si>
  <si>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</si>
  <si>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</si>
  <si>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</si>
  <si>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</si>
  <si>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</si>
  <si>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</si>
  <si>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</si>
  <si>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</si>
  <si>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</si>
  <si>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</si>
  <si>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</si>
  <si>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</si>
  <si>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</si>
  <si>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</si>
  <si>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</si>
  <si>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</si>
  <si>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</si>
  <si>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</si>
  <si>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</si>
  <si>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</si>
  <si>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</si>
  <si>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</si>
  <si>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</si>
  <si>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</si>
  <si>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</si>
  <si>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</si>
  <si>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</si>
  <si>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</si>
  <si>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</si>
  <si>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</si>
  <si>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</si>
  <si>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</si>
  <si>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</si>
  <si>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</si>
  <si>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</si>
  <si>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</si>
  <si>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</si>
  <si>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</si>
  <si>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</si>
  <si>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</si>
  <si>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</si>
  <si>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</si>
  <si>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</si>
  <si>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</si>
  <si>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</si>
  <si>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</si>
  <si>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</si>
  <si>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</si>
  <si>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</si>
  <si>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</si>
  <si>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</si>
  <si>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</si>
  <si>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</si>
  <si>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</si>
  <si>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</si>
  <si>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</si>
  <si>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</si>
  <si>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</si>
  <si>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</si>
  <si>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</si>
  <si>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</si>
  <si>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</si>
  <si>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</si>
  <si>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</si>
  <si>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</si>
  <si>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</si>
  <si>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</si>
  <si>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</si>
  <si>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</si>
  <si>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</si>
  <si>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</si>
  <si>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</si>
  <si>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</si>
  <si>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</si>
  <si>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</si>
  <si>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</si>
  <si>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</si>
  <si>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</si>
  <si>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</si>
  <si>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</si>
  <si>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</si>
  <si>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</si>
  <si>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</si>
  <si>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</si>
  <si>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</si>
  <si>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</si>
  <si>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</si>
  <si>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</si>
  <si>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</si>
  <si>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</si>
  <si>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</si>
  <si>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</si>
  <si>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</si>
  <si>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</si>
  <si>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</si>
  <si>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</si>
  <si>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</si>
  <si>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</si>
  <si>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</si>
  <si>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</si>
  <si>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</si>
  <si>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</si>
  <si>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</si>
  <si>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</si>
  <si>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</si>
  <si>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</si>
  <si>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</si>
  <si>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</si>
  <si>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</si>
  <si>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</si>
  <si>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</si>
  <si>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</si>
  <si>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</si>
  <si>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</si>
  <si>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</si>
  <si>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</si>
  <si>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</si>
  <si>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</si>
  <si>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</si>
  <si>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</si>
  <si>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</si>
  <si>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</si>
  <si>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</si>
  <si>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</si>
  <si>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</si>
  <si>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</si>
  <si>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</si>
  <si>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</si>
  <si>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</si>
  <si>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</si>
  <si>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</si>
  <si>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</si>
  <si>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</si>
  <si>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</si>
  <si>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</si>
  <si>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</si>
  <si>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</si>
  <si>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</si>
  <si>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</si>
  <si>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</si>
  <si>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</si>
  <si>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</si>
  <si>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</si>
  <si>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</si>
  <si>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</si>
  <si>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</si>
  <si>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</si>
  <si>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</si>
  <si>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</si>
  <si>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</si>
  <si>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</si>
  <si>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</si>
  <si>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</si>
  <si>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</si>
  <si>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</si>
  <si>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</si>
  <si>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</si>
  <si>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</si>
  <si>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</si>
  <si>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</si>
  <si>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</si>
  <si>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</si>
  <si>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</si>
  <si>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</si>
  <si>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</si>
  <si>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</si>
  <si>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</si>
  <si>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</si>
  <si>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</si>
  <si>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</si>
  <si>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</si>
  <si>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</si>
  <si>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</si>
  <si>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</si>
  <si>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</si>
  <si>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</si>
  <si>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</si>
  <si>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</si>
  <si>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</si>
  <si>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</si>
  <si>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</si>
  <si>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</si>
  <si>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</si>
  <si>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</si>
  <si>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</si>
  <si>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</si>
  <si>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</si>
  <si>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</si>
  <si>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</si>
  <si>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</si>
  <si>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</si>
  <si>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</si>
  <si>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</si>
  <si>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</si>
  <si>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</si>
  <si>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</si>
  <si>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</si>
  <si>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</si>
  <si>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</si>
  <si>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</si>
  <si>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</si>
  <si>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</si>
  <si>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</si>
  <si>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</si>
  <si>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</si>
  <si>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</si>
  <si>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</si>
  <si>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</si>
  <si>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</si>
  <si>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</si>
  <si>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</si>
  <si>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</si>
  <si>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</si>
  <si>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</si>
  <si>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</si>
  <si>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</si>
  <si>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</si>
  <si>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</si>
  <si>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</si>
  <si>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</si>
  <si>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</si>
  <si>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</si>
  <si>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</si>
  <si>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</si>
  <si>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</si>
  <si>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</si>
  <si>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</si>
  <si>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</si>
  <si>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</si>
  <si>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</si>
  <si>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</si>
  <si>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</si>
  <si>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</si>
  <si>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</si>
  <si>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</si>
  <si>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</si>
  <si>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</si>
  <si>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</si>
  <si>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</si>
  <si>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</si>
  <si>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</si>
  <si>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</si>
  <si>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</si>
  <si>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</si>
  <si>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</si>
  <si>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</si>
  <si>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</si>
  <si>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</si>
  <si>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</si>
  <si>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</si>
  <si>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</si>
  <si>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</si>
  <si>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</si>
  <si>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</si>
  <si>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</si>
  <si>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</si>
  <si>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</si>
  <si>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</si>
  <si>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</si>
  <si>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</si>
  <si>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</si>
  <si>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</si>
  <si>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</si>
  <si>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</si>
  <si>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</si>
  <si>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</si>
  <si>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</si>
  <si>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</si>
  <si>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</si>
  <si>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</si>
  <si>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</si>
  <si>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</si>
  <si>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</si>
  <si>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</si>
  <si>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</si>
  <si>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</si>
  <si>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</si>
  <si>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</si>
  <si>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</si>
  <si>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</si>
  <si>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</si>
  <si>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</si>
  <si>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</si>
  <si>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</si>
  <si>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</si>
  <si>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</si>
  <si>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</si>
  <si>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</si>
  <si>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</si>
  <si>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</si>
  <si>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</si>
  <si>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</si>
  <si>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</si>
  <si>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</si>
  <si>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</si>
  <si>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</si>
  <si>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</si>
  <si>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</si>
  <si>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</si>
  <si>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</si>
  <si>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</si>
  <si>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</si>
  <si>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</si>
  <si>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</si>
  <si>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</si>
  <si>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</si>
  <si>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</si>
  <si>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</si>
  <si>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</si>
  <si>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</si>
  <si>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</si>
  <si>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</si>
  <si>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</si>
  <si>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</si>
  <si>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</si>
  <si>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</si>
  <si>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</si>
  <si>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</si>
  <si>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</si>
  <si>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</si>
  <si>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</si>
  <si>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</si>
  <si>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</si>
  <si>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</si>
  <si>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</si>
  <si>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</si>
  <si>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</si>
  <si>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</si>
  <si>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</si>
  <si>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</si>
  <si>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</si>
  <si>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</si>
  <si>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</si>
  <si>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</si>
  <si>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</si>
  <si>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</si>
  <si>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</si>
  <si>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</si>
  <si>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</si>
  <si>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</si>
  <si>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</si>
  <si>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</si>
  <si>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</si>
  <si>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</si>
  <si>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</si>
  <si>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</si>
  <si>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</si>
  <si>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</si>
  <si>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</si>
  <si>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</si>
  <si>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</si>
  <si>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</si>
  <si>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</si>
  <si>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</si>
  <si>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</si>
  <si>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</si>
  <si>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</si>
  <si>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</si>
  <si>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</si>
  <si>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</si>
  <si>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</si>
  <si>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</si>
  <si>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</si>
  <si>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</si>
  <si>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</si>
  <si>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</si>
  <si>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</si>
  <si>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</si>
  <si>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</si>
  <si>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</si>
  <si>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</si>
  <si>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</si>
  <si>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</si>
  <si>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</si>
  <si>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</si>
  <si>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</si>
  <si>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</si>
  <si>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</si>
  <si>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</si>
  <si>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</si>
  <si>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</si>
  <si>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</si>
  <si>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</si>
  <si>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</si>
  <si>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</si>
  <si>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</si>
  <si>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</si>
  <si>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</si>
  <si>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</si>
  <si>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</si>
  <si>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</si>
  <si>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</si>
  <si>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</si>
  <si>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</si>
  <si>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</si>
  <si>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</si>
  <si>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</si>
  <si>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</si>
  <si>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</si>
  <si>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</si>
  <si>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</si>
  <si>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</si>
  <si>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</si>
  <si>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</si>
  <si>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</si>
  <si>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</si>
  <si>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</si>
  <si>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</si>
  <si>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</si>
  <si>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</si>
  <si>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</si>
  <si>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</si>
  <si>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</si>
  <si>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</si>
  <si>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</si>
  <si>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</si>
  <si>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</si>
  <si>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</si>
  <si>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</si>
  <si>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</si>
  <si>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</si>
  <si>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</si>
  <si>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</si>
  <si>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</si>
  <si>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</si>
  <si>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</si>
  <si>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</si>
  <si>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</si>
  <si>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</si>
  <si>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</si>
  <si>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</si>
  <si>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</si>
  <si>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</si>
  <si>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</si>
  <si>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</si>
  <si>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</si>
  <si>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</si>
  <si>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</si>
  <si>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</si>
  <si>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</si>
  <si>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</si>
  <si>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</si>
  <si>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</si>
  <si>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</si>
  <si>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</si>
  <si>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</si>
  <si>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</si>
  <si>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</si>
  <si>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</si>
  <si>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</si>
  <si>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</si>
  <si>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</si>
  <si>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</si>
  <si>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</si>
  <si>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</si>
  <si>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</si>
  <si>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</si>
  <si>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</si>
  <si>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</si>
  <si>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</si>
  <si>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</si>
  <si>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</si>
  <si>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</si>
  <si>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</si>
  <si>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</si>
  <si>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</si>
  <si>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</si>
  <si>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</si>
  <si>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</si>
  <si>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</si>
  <si>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</si>
  <si>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</si>
  <si>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</si>
  <si>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</si>
  <si>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</si>
  <si>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</si>
  <si>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</si>
  <si>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</si>
  <si>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</si>
  <si>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</si>
  <si>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</si>
  <si>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</si>
  <si>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</si>
  <si>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</si>
  <si>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</si>
  <si>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</si>
  <si>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</si>
  <si>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</si>
  <si>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</si>
  <si>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</si>
  <si>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</si>
  <si>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</si>
  <si>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</si>
  <si>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</si>
  <si>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</si>
  <si>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</si>
  <si>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</si>
  <si>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</si>
  <si>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</si>
  <si>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</si>
  <si>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</si>
  <si>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</si>
  <si>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</si>
  <si>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</si>
  <si>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</si>
  <si>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</si>
  <si>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</si>
  <si>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</si>
  <si>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</si>
  <si>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</si>
  <si>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</si>
  <si>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</si>
  <si>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</si>
  <si>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</si>
  <si>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</si>
  <si>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</si>
  <si>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</si>
  <si>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</si>
  <si>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</si>
  <si>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</si>
  <si>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</si>
  <si>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</si>
  <si>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</si>
  <si>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</si>
  <si>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</si>
  <si>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</si>
  <si>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</si>
  <si>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</si>
  <si>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</si>
  <si>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</si>
  <si>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</si>
  <si>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</si>
  <si>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</si>
  <si>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</si>
  <si>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</si>
  <si>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</si>
  <si>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</si>
  <si>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</si>
  <si>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</si>
  <si>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</si>
  <si>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</si>
  <si>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</si>
  <si>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</si>
  <si>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</si>
  <si>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</si>
  <si>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</si>
  <si>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</si>
  <si>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</si>
  <si>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</si>
  <si>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</si>
  <si>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</si>
  <si>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</si>
  <si>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</si>
  <si>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</si>
  <si>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</si>
  <si>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</si>
  <si>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</si>
  <si>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</si>
  <si>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</si>
  <si>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</si>
  <si>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</si>
  <si>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</si>
  <si>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</si>
  <si>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</si>
  <si>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</si>
  <si>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</si>
  <si>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</si>
  <si>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</si>
  <si>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</si>
  <si>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</si>
  <si>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</si>
  <si>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</si>
  <si>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</si>
  <si>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</si>
  <si>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</si>
  <si>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</si>
  <si>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</si>
  <si>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</si>
  <si>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</si>
  <si>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</si>
  <si>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</si>
  <si>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</si>
  <si>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</si>
  <si>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</si>
  <si>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</si>
  <si>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</si>
  <si>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</si>
  <si>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</si>
  <si>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</si>
  <si>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</si>
  <si>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</si>
  <si>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</si>
  <si>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</si>
  <si>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</si>
  <si>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</si>
  <si>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</si>
  <si>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</si>
  <si>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</si>
  <si>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</si>
  <si>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</si>
  <si>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</si>
  <si>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</si>
  <si>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</si>
  <si>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</si>
  <si>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</si>
  <si>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</si>
  <si>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</si>
  <si>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</si>
  <si>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</si>
  <si>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</si>
  <si>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</si>
  <si>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</si>
  <si>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</si>
  <si>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</si>
  <si>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</si>
  <si>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</si>
  <si>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</si>
  <si>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</si>
  <si>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</si>
  <si>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</si>
  <si>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</si>
  <si>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</si>
  <si>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</si>
  <si>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</si>
  <si>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</si>
  <si>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</si>
  <si>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</si>
  <si>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</si>
  <si>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</si>
  <si>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</si>
  <si>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</si>
  <si>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</si>
  <si>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</si>
  <si>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</si>
  <si>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</si>
  <si>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</si>
  <si>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</si>
  <si>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</si>
  <si>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</si>
  <si>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</si>
  <si>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</si>
  <si>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</si>
  <si>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</si>
  <si>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</si>
  <si>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</si>
  <si>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</si>
  <si>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</si>
  <si>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</si>
  <si>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</si>
  <si>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</si>
  <si>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</si>
  <si>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</si>
  <si>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</si>
  <si>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</si>
  <si>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</si>
  <si>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</si>
  <si>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</si>
  <si>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</si>
  <si>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</si>
  <si>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</si>
  <si>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</si>
  <si>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</si>
  <si>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</si>
  <si>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</si>
  <si>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</si>
  <si>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</si>
  <si>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</si>
  <si>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</si>
  <si>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</si>
  <si>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</si>
  <si>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</si>
  <si>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</si>
  <si>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</si>
  <si>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</si>
  <si>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</si>
  <si>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</si>
  <si>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</si>
  <si>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</si>
  <si>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</si>
  <si>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</si>
  <si>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</si>
  <si>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</si>
  <si>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</si>
  <si>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</si>
  <si>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</si>
  <si>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</si>
  <si>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</si>
  <si>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</si>
  <si>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</si>
  <si>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</si>
  <si>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</si>
  <si>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</si>
  <si>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</si>
  <si>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</si>
  <si>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</si>
  <si>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</si>
  <si>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</si>
  <si>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</si>
  <si>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</si>
  <si>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</si>
  <si>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</si>
  <si>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</si>
  <si>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</si>
  <si>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</si>
  <si>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</si>
  <si>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</si>
  <si>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</si>
  <si>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</si>
  <si>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</si>
  <si>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</si>
  <si>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</si>
  <si>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</si>
  <si>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</si>
  <si>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</si>
  <si>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</si>
  <si>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</si>
  <si>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</si>
  <si>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</si>
  <si>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</si>
  <si>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</si>
  <si>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</si>
  <si>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</si>
  <si>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</si>
  <si>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</si>
  <si>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</si>
  <si>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</si>
  <si>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</si>
  <si>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</si>
  <si>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</si>
  <si>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</si>
  <si>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</si>
  <si>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</si>
  <si>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</si>
  <si>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</si>
  <si>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</si>
  <si>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</si>
  <si>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</si>
  <si>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</si>
  <si>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</si>
  <si>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</si>
  <si>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</si>
  <si>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</si>
  <si>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</si>
  <si>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</si>
  <si>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</si>
  <si>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</si>
  <si>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</si>
  <si>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</si>
  <si>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</si>
  <si>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</si>
  <si>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</si>
  <si>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</si>
  <si>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</si>
  <si>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</si>
  <si>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</si>
  <si>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</si>
  <si>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</si>
  <si>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</si>
  <si>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</si>
  <si>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</si>
  <si>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</si>
  <si>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</si>
  <si>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</si>
  <si>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</si>
  <si>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</si>
  <si>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</si>
  <si>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</si>
  <si>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</si>
  <si>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</si>
  <si>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</si>
  <si>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</si>
  <si>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</si>
  <si>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</si>
  <si>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</si>
  <si>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</si>
  <si>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</si>
  <si>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</si>
  <si>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</si>
  <si>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</si>
  <si>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</si>
  <si>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</si>
  <si>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</si>
  <si>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</si>
  <si>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</si>
  <si>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</si>
  <si>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</si>
  <si>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</si>
  <si>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</si>
  <si>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</si>
  <si>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</si>
  <si>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</si>
  <si>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</si>
  <si>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</si>
  <si>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</si>
  <si>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</si>
  <si>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</si>
  <si>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</si>
  <si>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</si>
  <si>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</si>
  <si>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</si>
  <si>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</si>
  <si>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</si>
  <si>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</si>
  <si>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</si>
  <si>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</si>
  <si>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</si>
  <si>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</si>
  <si>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</si>
  <si>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</si>
  <si>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</si>
  <si>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</si>
  <si>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</si>
  <si>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</si>
  <si>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</si>
  <si>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</si>
  <si>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</si>
  <si>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</si>
  <si>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</si>
  <si>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</si>
  <si>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</si>
  <si>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</si>
  <si>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</si>
  <si>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</si>
  <si>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</si>
  <si>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</si>
  <si>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</si>
  <si>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</si>
  <si>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</si>
  <si>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</si>
  <si>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</si>
  <si>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</si>
  <si>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</si>
  <si>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</si>
  <si>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</si>
  <si>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</si>
  <si>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</si>
  <si>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</si>
  <si>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</si>
  <si>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</si>
  <si>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</si>
  <si>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</si>
  <si>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</si>
  <si>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</si>
  <si>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</si>
  <si>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</si>
  <si>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</si>
  <si>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</si>
  <si>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</si>
  <si>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</si>
  <si>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</si>
  <si>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</si>
  <si>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</si>
  <si>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</si>
  <si>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</si>
  <si>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</si>
  <si>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</si>
  <si>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</si>
  <si>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</si>
  <si>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</si>
  <si>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</si>
  <si>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</si>
  <si>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</si>
  <si>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</si>
  <si>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</si>
  <si>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</si>
  <si>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</si>
  <si>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</si>
  <si>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</si>
  <si>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</si>
  <si>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</si>
  <si>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</si>
  <si>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</si>
  <si>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</si>
  <si>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</si>
  <si>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</si>
  <si>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</si>
  <si>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</si>
  <si>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</si>
  <si>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</si>
  <si>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</si>
  <si>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</si>
  <si>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</si>
  <si>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</si>
  <si>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</si>
  <si>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</si>
  <si>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</si>
  <si>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</si>
  <si>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</si>
  <si>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</si>
  <si>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</si>
  <si>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</si>
  <si>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</si>
  <si>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</si>
  <si>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</si>
  <si>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</si>
  <si>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</si>
  <si>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</si>
  <si>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</si>
  <si>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</si>
  <si>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</si>
  <si>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</si>
  <si>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</si>
  <si>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</si>
  <si>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</si>
  <si>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</si>
  <si>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</si>
  <si>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</si>
  <si>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</si>
  <si>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</si>
  <si>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</si>
  <si>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</si>
  <si>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</si>
  <si>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</si>
  <si>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</si>
  <si>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</si>
  <si>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</si>
  <si>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</si>
  <si>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</si>
  <si>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</si>
  <si>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</si>
  <si>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</si>
  <si>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</si>
  <si>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</si>
  <si>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</si>
  <si>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</si>
  <si>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</si>
  <si>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</si>
  <si>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</si>
  <si>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</si>
  <si>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</si>
  <si>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</si>
  <si>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</si>
  <si>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</si>
  <si>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</si>
  <si>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</si>
  <si>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</si>
  <si>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</si>
  <si>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</si>
  <si>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</si>
  <si>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</si>
  <si>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</si>
  <si>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</si>
  <si>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</si>
  <si>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</si>
  <si>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</si>
  <si>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</si>
  <si>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</si>
  <si>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</si>
  <si>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</si>
  <si>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</si>
  <si>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</si>
  <si>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</si>
  <si>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</si>
  <si>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</si>
  <si>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</si>
  <si>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</si>
  <si>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</si>
  <si>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</si>
  <si>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</si>
  <si>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</si>
  <si>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</si>
  <si>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</si>
  <si>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</si>
  <si>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</si>
  <si>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</si>
  <si>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</si>
  <si>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</si>
  <si>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</si>
  <si>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</si>
  <si>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</si>
  <si>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</si>
  <si>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</si>
  <si>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</si>
  <si>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</si>
  <si>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</si>
  <si>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</si>
  <si>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</si>
  <si>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</si>
  <si>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</si>
  <si>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</si>
  <si>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</si>
  <si>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</si>
  <si>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</si>
  <si>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</si>
  <si>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</si>
  <si>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</si>
  <si>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</si>
  <si>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</si>
  <si>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</si>
  <si>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</si>
  <si>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</si>
  <si>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</si>
  <si>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</si>
  <si>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</si>
  <si>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</si>
  <si>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</si>
  <si>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</si>
  <si>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</si>
  <si>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</si>
  <si>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</si>
  <si>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</si>
  <si>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</si>
  <si>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</si>
  <si>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</si>
  <si>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</si>
  <si>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</si>
  <si>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</si>
  <si>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</si>
  <si>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</si>
  <si>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</si>
  <si>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</si>
  <si>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</si>
  <si>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</si>
  <si>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</si>
  <si>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</si>
  <si>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</si>
  <si>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</si>
  <si>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</si>
  <si>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</si>
  <si>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</si>
  <si>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</si>
  <si>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</si>
  <si>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</si>
  <si>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</si>
  <si>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</si>
  <si>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</si>
  <si>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</si>
  <si>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</si>
  <si>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</si>
  <si>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</si>
  <si>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</si>
  <si>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</si>
  <si>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</si>
  <si>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</si>
  <si>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</si>
  <si>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</si>
  <si>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</si>
  <si>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</si>
  <si>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</si>
  <si>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</si>
  <si>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</si>
  <si>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</si>
  <si>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</si>
  <si>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</si>
  <si>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</si>
  <si>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</si>
  <si>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</si>
  <si>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</si>
  <si>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</si>
  <si>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</si>
  <si>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</si>
  <si>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</si>
  <si>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</si>
  <si>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</si>
  <si>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</si>
  <si>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</si>
  <si>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</si>
  <si>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</si>
  <si>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</si>
  <si>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</si>
  <si>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</si>
  <si>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</si>
  <si>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</si>
  <si>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</si>
  <si>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</si>
  <si>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</si>
  <si>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</si>
  <si>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</si>
  <si>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</si>
  <si>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</si>
  <si>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</si>
  <si>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</si>
  <si>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</si>
  <si>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</si>
  <si>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</si>
  <si>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</si>
  <si>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</si>
  <si>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</si>
  <si>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</si>
  <si>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</si>
  <si>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</si>
  <si>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</si>
  <si>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</si>
  <si>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</si>
  <si>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</si>
  <si>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</si>
  <si>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</si>
  <si>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</si>
  <si>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</si>
  <si>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</si>
  <si>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</si>
  <si>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</si>
  <si>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</si>
  <si>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</si>
  <si>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</si>
  <si>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</si>
  <si>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</si>
  <si>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</si>
  <si>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</si>
  <si>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</si>
  <si>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</si>
  <si>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</si>
  <si>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</si>
  <si>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</si>
  <si>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</si>
  <si>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</si>
  <si>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</si>
  <si>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</si>
  <si>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</si>
  <si>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</si>
  <si>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</si>
  <si>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</si>
  <si>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</si>
  <si>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</si>
  <si>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</si>
  <si>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</si>
  <si>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</si>
  <si>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</si>
  <si>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</si>
  <si>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</si>
  <si>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</si>
  <si>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</si>
  <si>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</si>
  <si>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</si>
  <si>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</si>
  <si>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</si>
  <si>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</si>
  <si>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</si>
  <si>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</si>
  <si>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</si>
  <si>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</si>
  <si>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</si>
  <si>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</si>
  <si>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</si>
  <si>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</si>
  <si>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</si>
  <si>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</si>
  <si>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</si>
  <si>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</si>
  <si>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</si>
  <si>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</si>
  <si>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</si>
  <si>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</si>
  <si>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</si>
  <si>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</si>
  <si>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</si>
  <si>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</si>
  <si>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</si>
  <si>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</si>
  <si>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</si>
  <si>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</si>
  <si>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</si>
  <si>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</si>
  <si>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</si>
  <si>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</si>
  <si>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</si>
  <si>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</si>
  <si>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</si>
  <si>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</si>
  <si>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</si>
  <si>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</si>
  <si>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</si>
  <si>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</si>
  <si>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</si>
  <si>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</si>
  <si>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</si>
  <si>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</si>
  <si>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</si>
  <si>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</si>
  <si>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</si>
  <si>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</si>
  <si>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</si>
  <si>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</si>
  <si>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</si>
  <si>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</si>
  <si>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</si>
  <si>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</si>
  <si>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</si>
  <si>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</si>
  <si>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</si>
  <si>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</si>
  <si>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</si>
  <si>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</si>
  <si>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</si>
  <si>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</si>
  <si>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</si>
  <si>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</si>
  <si>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</si>
  <si>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</si>
  <si>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</si>
  <si>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</si>
  <si>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</si>
  <si>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</si>
  <si>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</si>
  <si>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</si>
  <si>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</si>
  <si>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</si>
  <si>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</si>
  <si>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</si>
  <si>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</si>
  <si>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</si>
  <si>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</si>
  <si>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</si>
  <si>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</si>
  <si>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</si>
  <si>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</si>
  <si>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</si>
  <si>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</si>
  <si>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</si>
  <si>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</si>
  <si>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</si>
  <si>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</si>
  <si>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</si>
  <si>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</si>
  <si>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</si>
  <si>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</si>
  <si>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</si>
  <si>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</si>
  <si>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</si>
  <si>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</si>
  <si>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</si>
  <si>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</si>
  <si>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</si>
  <si>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</si>
  <si>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</si>
  <si>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</si>
  <si>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</si>
  <si>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</si>
  <si>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</si>
  <si>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</si>
  <si>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</si>
  <si>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</si>
  <si>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</si>
  <si>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</si>
  <si>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</si>
  <si>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</si>
  <si>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</si>
  <si>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</si>
  <si>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</si>
  <si>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</si>
  <si>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</si>
  <si>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</si>
  <si>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</si>
  <si>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</si>
  <si>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</si>
  <si>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</si>
  <si>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</si>
  <si>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</si>
  <si>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</si>
  <si>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</si>
  <si>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</si>
  <si>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</si>
  <si>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</si>
  <si>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</si>
  <si>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</si>
  <si>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</si>
  <si>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</si>
  <si>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</si>
  <si>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</si>
  <si>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</si>
  <si>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</si>
  <si>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</si>
  <si>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</si>
  <si>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</si>
  <si>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</si>
  <si>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</si>
  <si>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</si>
  <si>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</si>
  <si>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</si>
  <si>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</si>
  <si>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</si>
  <si>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</si>
  <si>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</si>
  <si>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</si>
  <si>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</si>
  <si>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</si>
  <si>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</si>
  <si>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</si>
  <si>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</si>
  <si>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</si>
  <si>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</si>
  <si>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</si>
  <si>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</si>
  <si>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</si>
  <si>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</si>
  <si>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</si>
  <si>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</si>
  <si>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</si>
  <si>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</si>
  <si>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</si>
  <si>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</si>
  <si>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</si>
  <si>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</si>
  <si>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</si>
  <si>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</si>
  <si>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</si>
  <si>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</si>
  <si>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</si>
  <si>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</si>
  <si>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</si>
  <si>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</si>
  <si>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</si>
  <si>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</si>
  <si>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</si>
  <si>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</si>
  <si>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</si>
  <si>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</si>
  <si>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</si>
  <si>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</si>
  <si>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</si>
  <si>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</si>
  <si>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</si>
  <si>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</si>
  <si>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</si>
  <si>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</si>
  <si>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</si>
  <si>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</si>
  <si>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</si>
  <si>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</si>
  <si>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</si>
  <si>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</si>
  <si>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</si>
  <si>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</si>
  <si>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</si>
  <si>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</si>
  <si>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</si>
  <si>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</si>
  <si>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</si>
  <si>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</si>
  <si>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</si>
  <si>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</si>
  <si>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</si>
  <si>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</si>
  <si>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</si>
  <si>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</si>
  <si>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</si>
  <si>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</si>
  <si>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</si>
  <si>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</si>
  <si>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</si>
  <si>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</si>
  <si>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</si>
  <si>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</si>
  <si>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</si>
  <si>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</si>
  <si>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</si>
  <si>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</si>
  <si>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</si>
  <si>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</si>
  <si>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</si>
  <si>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</si>
  <si>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</si>
  <si>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</si>
  <si>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</si>
  <si>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</si>
  <si>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</si>
  <si>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</si>
  <si>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</si>
  <si>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</si>
  <si>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</si>
  <si>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</si>
  <si>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</si>
  <si>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</si>
  <si>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</si>
  <si>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</si>
  <si>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</si>
  <si>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</si>
  <si>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</si>
  <si>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</si>
  <si>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</si>
  <si>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</si>
  <si>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</si>
  <si>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</si>
  <si>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</si>
  <si>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</si>
  <si>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</si>
  <si>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</si>
  <si>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</si>
  <si>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</si>
  <si>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</si>
  <si>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</si>
  <si>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</si>
  <si>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</si>
  <si>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</si>
  <si>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</si>
  <si>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</si>
  <si>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</si>
  <si>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</si>
  <si>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</si>
  <si>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</si>
  <si>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</si>
  <si>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</si>
  <si>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</si>
  <si>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</si>
  <si>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</si>
  <si>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</si>
  <si>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</si>
  <si>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</si>
  <si>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</si>
  <si>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</si>
  <si>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</si>
  <si>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</si>
  <si>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</si>
  <si>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</si>
  <si>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</si>
  <si>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</si>
  <si>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</si>
  <si>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</si>
  <si>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</si>
  <si>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</si>
  <si>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</si>
  <si>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</si>
  <si>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</si>
  <si>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</si>
  <si>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</si>
  <si>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</si>
  <si>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</si>
  <si>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</si>
  <si>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</si>
  <si>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</si>
  <si>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</si>
  <si>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</si>
  <si>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</si>
  <si>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</si>
  <si>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</si>
  <si>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</si>
  <si>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</si>
  <si>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</si>
  <si>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</si>
  <si>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</si>
  <si>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</si>
  <si>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</si>
  <si>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</si>
  <si>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</si>
  <si>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</si>
  <si>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</si>
  <si>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</si>
  <si>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</si>
  <si>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</si>
  <si>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</si>
  <si>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</si>
  <si>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</si>
  <si>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</si>
  <si>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</si>
  <si>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</si>
  <si>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</si>
  <si>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</si>
  <si>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</si>
  <si>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</si>
  <si>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</si>
  <si>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</si>
  <si>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</si>
  <si>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</si>
  <si>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</si>
  <si>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</si>
  <si>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</si>
  <si>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</si>
  <si>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</si>
  <si>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</si>
  <si>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</si>
  <si>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</si>
  <si>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</si>
  <si>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</si>
  <si>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</si>
  <si>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</si>
  <si>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</si>
  <si>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</si>
  <si>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</si>
  <si>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</si>
  <si>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</si>
  <si>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</si>
  <si>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</si>
  <si>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</si>
  <si>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</si>
  <si>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</si>
  <si>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</si>
  <si>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</si>
  <si>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</si>
  <si>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</si>
  <si>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</si>
  <si>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</si>
  <si>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</si>
  <si>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</si>
  <si>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</si>
  <si>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</si>
  <si>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</si>
  <si>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</si>
  <si>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</si>
  <si>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</si>
  <si>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</si>
  <si>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</si>
  <si>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</si>
  <si>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</si>
  <si>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</si>
  <si>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</si>
  <si>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</si>
  <si>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</si>
  <si>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</si>
  <si>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</si>
  <si>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</si>
  <si>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</si>
  <si>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</si>
  <si>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</si>
  <si>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</si>
  <si>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</si>
  <si>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</si>
  <si>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</si>
  <si>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</si>
  <si>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</si>
  <si>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</si>
  <si>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</si>
  <si>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</si>
  <si>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</si>
  <si>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</si>
  <si>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</si>
  <si>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</si>
  <si>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</si>
  <si>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</si>
  <si>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</si>
  <si>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</si>
  <si>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</si>
  <si>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</si>
  <si>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</si>
  <si>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</si>
  <si>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</si>
  <si>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</si>
  <si>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</si>
  <si>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</si>
  <si>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</si>
  <si>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</si>
  <si>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</si>
  <si>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</si>
  <si>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</si>
  <si>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</si>
  <si>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</si>
  <si>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</si>
  <si>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</si>
  <si>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</si>
  <si>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</si>
  <si>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</si>
  <si>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</si>
  <si>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</si>
  <si>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</si>
  <si>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</si>
  <si>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</si>
  <si>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</si>
  <si>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</si>
  <si>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</si>
  <si>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</si>
  <si>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</si>
  <si>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</si>
  <si>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</si>
  <si>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</si>
  <si>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</si>
  <si>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</si>
  <si>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</si>
  <si>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</si>
  <si>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</si>
  <si>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</si>
  <si>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</si>
  <si>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</si>
  <si>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</si>
  <si>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</si>
  <si>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</si>
  <si>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</si>
  <si>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</si>
  <si>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</si>
  <si>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</si>
  <si>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</si>
  <si>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</si>
  <si>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</si>
  <si>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</si>
  <si>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</si>
  <si>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</si>
  <si>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</si>
  <si>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</si>
  <si>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</si>
  <si>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</si>
  <si>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</si>
  <si>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</si>
  <si>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</si>
  <si>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</si>
  <si>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</si>
  <si>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</si>
  <si>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</si>
  <si>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</si>
  <si>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</si>
  <si>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</si>
  <si>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</si>
  <si>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</si>
  <si>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</si>
  <si>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</si>
  <si>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</si>
  <si>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</si>
  <si>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</si>
  <si>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</si>
  <si>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</si>
  <si>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</si>
  <si>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</si>
  <si>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</si>
  <si>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</si>
  <si>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</si>
  <si>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</si>
  <si>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</si>
  <si>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</si>
  <si>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</si>
  <si>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</si>
  <si>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</si>
  <si>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</si>
  <si>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</si>
  <si>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</si>
  <si>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</si>
  <si>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</si>
  <si>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</si>
  <si>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</si>
  <si>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</si>
  <si>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</si>
  <si>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</si>
  <si>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</si>
  <si>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</si>
  <si>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</si>
  <si>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</si>
  <si>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</si>
  <si>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</si>
  <si>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</si>
  <si>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</si>
  <si>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</si>
  <si>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</si>
  <si>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</si>
  <si>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</si>
  <si>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</si>
  <si>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</si>
  <si>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</si>
  <si>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</si>
  <si>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</si>
  <si>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</si>
  <si>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</si>
  <si>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</si>
  <si>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</si>
  <si>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</si>
  <si>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</si>
  <si>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</si>
  <si>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</si>
  <si>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</si>
  <si>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</si>
  <si>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</si>
  <si>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</si>
  <si>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</si>
  <si>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</si>
  <si>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</si>
  <si>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</si>
  <si>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</si>
  <si>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</si>
  <si>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</si>
  <si>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</si>
  <si>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</si>
  <si>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</si>
  <si>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</si>
  <si>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</si>
  <si>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</si>
  <si>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</si>
  <si>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</si>
  <si>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</si>
  <si>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</si>
  <si>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</si>
  <si>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</si>
  <si>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</si>
  <si>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</si>
  <si>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</si>
  <si>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</si>
  <si>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</si>
  <si>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</si>
  <si>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</si>
  <si>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</si>
  <si>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</si>
  <si>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</si>
  <si>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</si>
  <si>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</si>
  <si>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</si>
  <si>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</si>
  <si>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</si>
  <si>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</si>
  <si>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</si>
  <si>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</si>
  <si>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</si>
  <si>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</si>
  <si>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</si>
  <si>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</si>
  <si>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</si>
  <si>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</si>
  <si>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</si>
  <si>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</si>
  <si>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</si>
  <si>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</si>
  <si>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</si>
  <si>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</si>
  <si>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</si>
  <si>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</si>
  <si>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</si>
  <si>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</si>
  <si>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</si>
  <si>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</si>
  <si>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</si>
  <si>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</si>
  <si>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</si>
  <si>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</si>
  <si>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</si>
  <si>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</si>
  <si>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</si>
  <si>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</si>
  <si>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</si>
  <si>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</si>
  <si>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</si>
  <si>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</si>
  <si>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</si>
  <si>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</si>
  <si>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</si>
  <si>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</si>
  <si>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</si>
  <si>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</si>
  <si>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</si>
  <si>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</si>
  <si>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</si>
  <si>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</si>
  <si>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</si>
  <si>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</si>
  <si>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</si>
  <si>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</si>
  <si>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</si>
  <si>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</si>
  <si>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</si>
  <si>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</si>
  <si>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</si>
  <si>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</si>
  <si>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</si>
  <si>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</si>
  <si>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</si>
  <si>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</si>
  <si>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</si>
  <si>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</si>
  <si>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</si>
  <si>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</si>
  <si>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</si>
  <si>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</si>
  <si>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</si>
  <si>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</si>
  <si>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</si>
  <si>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</si>
  <si>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</si>
  <si>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</si>
  <si>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</si>
  <si>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</si>
  <si>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</si>
  <si>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</si>
  <si>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</si>
  <si>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</si>
  <si>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</si>
  <si>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</si>
  <si>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</si>
  <si>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</si>
  <si>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</si>
  <si>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</si>
  <si>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</si>
  <si>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</si>
  <si>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</si>
  <si>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</si>
  <si>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</si>
  <si>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</si>
  <si>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</si>
  <si>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</si>
  <si>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</si>
  <si>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</si>
  <si>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</si>
  <si>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</si>
  <si>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</si>
  <si>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</si>
  <si>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</si>
  <si>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</si>
  <si>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</si>
  <si>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</si>
  <si>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</si>
  <si>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</si>
  <si>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</si>
  <si>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</si>
  <si>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</si>
  <si>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</si>
  <si>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</si>
  <si>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</si>
  <si>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</si>
  <si>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</si>
  <si>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</si>
  <si>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</si>
  <si>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</si>
  <si>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</si>
  <si>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</si>
  <si>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</si>
  <si>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</si>
  <si>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</si>
  <si>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</si>
  <si>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</si>
  <si>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</si>
  <si>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</si>
  <si>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</si>
  <si>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</si>
  <si>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</si>
  <si>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</si>
  <si>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</si>
  <si>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</si>
  <si>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</si>
  <si>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</si>
  <si>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</si>
  <si>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</si>
  <si>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</si>
  <si>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</si>
  <si>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</si>
  <si>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</si>
  <si>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</si>
  <si>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</si>
  <si>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</si>
  <si>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</si>
  <si>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</si>
  <si>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</si>
  <si>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</si>
  <si>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</si>
  <si>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</si>
  <si>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</si>
  <si>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</si>
  <si>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</si>
  <si>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</si>
  <si>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</si>
  <si>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</si>
  <si>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</si>
  <si>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</si>
  <si>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</si>
  <si>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</si>
  <si>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</si>
  <si>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</si>
  <si>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</si>
  <si>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</si>
  <si>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</si>
  <si>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</si>
  <si>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</si>
  <si>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</si>
  <si>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</si>
  <si>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</si>
  <si>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</si>
  <si>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</si>
  <si>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</si>
  <si>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</si>
  <si>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</si>
  <si>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</si>
  <si>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</si>
  <si>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</si>
  <si>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</si>
  <si>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</si>
  <si>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</si>
  <si>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</si>
  <si>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</si>
  <si>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</si>
  <si>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</si>
  <si>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</si>
  <si>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</si>
  <si>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</si>
  <si>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</si>
  <si>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</si>
  <si>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</si>
  <si>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</si>
  <si>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</si>
  <si>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</si>
  <si>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</si>
  <si>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</si>
  <si>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</si>
  <si>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</si>
  <si>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</si>
  <si>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</si>
  <si>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</si>
  <si>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</si>
  <si>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</si>
  <si>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</si>
  <si>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</si>
  <si>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</si>
  <si>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</si>
  <si>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</si>
  <si>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</si>
  <si>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</si>
  <si>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</si>
  <si>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</si>
  <si>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</si>
  <si>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</si>
  <si>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</si>
  <si>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</si>
  <si>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</si>
  <si>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</si>
  <si>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</si>
  <si>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</si>
  <si>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</si>
  <si>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</si>
  <si>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</si>
  <si>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</si>
  <si>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</si>
  <si>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</si>
  <si>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</si>
  <si>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</si>
  <si>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</si>
  <si>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</si>
  <si>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</si>
  <si>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</si>
  <si>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</si>
  <si>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</si>
  <si>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</si>
  <si>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</si>
  <si>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</si>
  <si>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</si>
  <si>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</si>
  <si>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</si>
  <si>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</si>
  <si>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</si>
  <si>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</si>
  <si>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</si>
  <si>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</si>
  <si>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</si>
  <si>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</si>
  <si>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</si>
  <si>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</si>
  <si>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</si>
  <si>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</si>
  <si>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</si>
  <si>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</si>
  <si>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</si>
  <si>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</si>
  <si>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</si>
  <si>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</si>
  <si>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</si>
  <si>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</si>
  <si>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</si>
  <si>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</si>
  <si>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</si>
  <si>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</si>
  <si>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</si>
  <si>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</si>
  <si>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</si>
  <si>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</si>
  <si>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</si>
  <si>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</si>
  <si>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</si>
  <si>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</si>
  <si>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</si>
  <si>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</si>
  <si>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</si>
  <si>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</si>
  <si>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</si>
  <si>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</si>
  <si>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</si>
  <si>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</si>
  <si>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</si>
  <si>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</si>
  <si>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</si>
  <si>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</si>
  <si>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</si>
  <si>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</si>
  <si>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</si>
  <si>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</si>
  <si>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</si>
  <si>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</si>
  <si>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</si>
  <si>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</si>
  <si>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</si>
  <si>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</si>
  <si>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</si>
  <si>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</si>
  <si>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</si>
  <si>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</si>
  <si>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</si>
  <si>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</si>
  <si>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</si>
  <si>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</si>
  <si>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</si>
  <si>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</si>
  <si>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</si>
  <si>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</si>
  <si>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</si>
  <si>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</si>
  <si>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</si>
  <si>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</si>
  <si>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</si>
  <si>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</si>
  <si>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</si>
  <si>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</si>
  <si>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</si>
  <si>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</si>
  <si>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</si>
  <si>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</si>
  <si>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</si>
  <si>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</si>
  <si>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</si>
  <si>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</si>
  <si>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</si>
  <si>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</si>
  <si>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</si>
  <si>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</si>
  <si>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</si>
  <si>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</si>
  <si>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</si>
  <si>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</si>
  <si>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</si>
  <si>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</si>
  <si>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</si>
  <si>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</si>
  <si>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</si>
  <si>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</si>
  <si>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</si>
  <si>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</si>
  <si>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</si>
  <si>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</si>
  <si>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</si>
  <si>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</si>
  <si>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</si>
  <si>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</si>
  <si>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</si>
  <si>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</si>
  <si>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</si>
  <si>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</si>
  <si>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</si>
  <si>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</si>
  <si>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</si>
  <si>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</si>
  <si>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</si>
  <si>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</si>
  <si>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</si>
  <si>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</si>
  <si>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</si>
  <si>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</si>
  <si>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</si>
  <si>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</si>
  <si>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</si>
  <si>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</si>
  <si>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</si>
  <si>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</si>
  <si>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</si>
  <si>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</si>
  <si>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</si>
  <si>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</si>
  <si>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</si>
  <si>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</si>
  <si>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</si>
  <si>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</si>
  <si>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</si>
  <si>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</si>
  <si>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</si>
  <si>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</si>
  <si>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</si>
  <si>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</si>
  <si>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</si>
  <si>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</si>
  <si>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</si>
  <si>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</si>
  <si>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</si>
  <si>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</si>
  <si>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</si>
  <si>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</si>
  <si>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</si>
  <si>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</si>
  <si>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</si>
  <si>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</si>
  <si>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</si>
  <si>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</si>
  <si>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</si>
  <si>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</si>
  <si>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</si>
  <si>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</si>
  <si>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</si>
  <si>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</si>
  <si>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</si>
  <si>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</si>
  <si>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</si>
  <si>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</si>
  <si>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</si>
  <si>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</si>
  <si>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</si>
  <si>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</si>
  <si>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</si>
  <si>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</si>
  <si>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</si>
  <si>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</si>
  <si>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</si>
  <si>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</si>
  <si>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</si>
  <si>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</si>
  <si>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</si>
  <si>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</si>
  <si>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</si>
  <si>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</si>
  <si>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</si>
  <si>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</si>
  <si>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</si>
  <si>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</si>
  <si>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</si>
  <si>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</si>
  <si>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</si>
  <si>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</si>
  <si>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</si>
  <si>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</si>
  <si>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</si>
  <si>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</si>
  <si>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</si>
  <si>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</si>
  <si>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</si>
  <si>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</si>
  <si>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</si>
  <si>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</si>
  <si>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</si>
  <si>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</si>
  <si>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</si>
  <si>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</si>
  <si>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</si>
  <si>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</si>
  <si>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</si>
  <si>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</si>
  <si>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</si>
  <si>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</si>
  <si>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</si>
  <si>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</si>
  <si>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</si>
  <si>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</si>
  <si>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</si>
  <si>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</si>
  <si>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</si>
  <si>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</si>
  <si>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</si>
  <si>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</si>
  <si>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</si>
  <si>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</si>
  <si>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</si>
  <si>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</si>
  <si>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</si>
  <si>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</si>
  <si>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</si>
  <si>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</si>
  <si>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</si>
  <si>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</si>
  <si>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</si>
  <si>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</si>
  <si>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</si>
  <si>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</si>
  <si>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</si>
  <si>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</si>
  <si>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</si>
  <si>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</si>
  <si>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</si>
  <si>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</si>
  <si>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</si>
  <si>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</si>
  <si>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</si>
  <si>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</si>
  <si>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</si>
  <si>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</si>
  <si>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</si>
  <si>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</si>
  <si>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</si>
  <si>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</si>
  <si>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</si>
  <si>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</si>
  <si>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</si>
  <si>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</si>
  <si>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</si>
  <si>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</si>
  <si>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</si>
  <si>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</si>
  <si>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</si>
  <si>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</si>
  <si>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</si>
  <si>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</si>
  <si>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</si>
  <si>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</si>
  <si>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</si>
  <si>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</si>
  <si>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</si>
  <si>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</si>
  <si>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</si>
  <si>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</si>
  <si>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</si>
  <si>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</si>
  <si>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</si>
  <si>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</si>
  <si>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</si>
  <si>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</si>
  <si>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</si>
  <si>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</si>
  <si>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</si>
  <si>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</si>
  <si>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</si>
  <si>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</si>
  <si>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</si>
  <si>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</si>
  <si>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</si>
  <si>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</si>
  <si>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</si>
  <si>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</si>
  <si>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</si>
  <si>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</si>
  <si>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</si>
  <si>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</si>
  <si>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</si>
  <si>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</si>
  <si>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</si>
  <si>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</si>
  <si>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</si>
  <si>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</si>
  <si>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</si>
  <si>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</si>
  <si>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</si>
  <si>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</si>
  <si>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</si>
  <si>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</si>
  <si>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</si>
  <si>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</si>
  <si>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</si>
  <si>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</si>
  <si>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</si>
  <si>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</si>
  <si>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</si>
  <si>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</si>
  <si>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</si>
  <si>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</si>
  <si>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</si>
  <si>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</si>
  <si>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</si>
  <si>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</si>
  <si>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</si>
  <si>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</si>
  <si>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</si>
  <si>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</si>
  <si>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</si>
  <si>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</si>
  <si>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</si>
  <si>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</si>
  <si>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</si>
  <si>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</si>
  <si>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</si>
  <si>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</si>
  <si>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</si>
  <si>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</si>
  <si>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</si>
  <si>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</si>
  <si>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</si>
  <si>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</si>
  <si>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</si>
  <si>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</si>
  <si>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</si>
  <si>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</si>
  <si>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</si>
  <si>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</si>
  <si>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</si>
  <si>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</si>
  <si>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</si>
  <si>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</si>
  <si>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</si>
  <si>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</si>
  <si>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</si>
  <si>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</si>
  <si>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</si>
  <si>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</si>
  <si>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</si>
  <si>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</si>
  <si>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</si>
  <si>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</si>
  <si>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</si>
  <si>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</si>
  <si>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</si>
  <si>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</si>
  <si>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</si>
  <si>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</si>
  <si>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</si>
  <si>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</si>
  <si>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</si>
  <si>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</si>
  <si>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</si>
  <si>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</si>
  <si>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</si>
  <si>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</si>
  <si>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</si>
  <si>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</si>
  <si>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</si>
  <si>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</si>
  <si>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</si>
  <si>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</si>
  <si>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</si>
  <si>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</si>
  <si>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</si>
  <si>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</si>
  <si>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</si>
  <si>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</si>
  <si>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</si>
  <si>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</si>
  <si>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</si>
  <si>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</si>
  <si>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</si>
  <si>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</si>
  <si>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</si>
  <si>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</si>
  <si>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</si>
  <si>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</si>
  <si>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</si>
  <si>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</si>
  <si>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</si>
  <si>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</si>
  <si>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</si>
  <si>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</si>
  <si>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</si>
  <si>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</si>
  <si>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</si>
  <si>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</si>
  <si>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</si>
  <si>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</si>
  <si>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</si>
  <si>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</si>
  <si>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</si>
  <si>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</si>
  <si>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</si>
  <si>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</si>
  <si>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</si>
  <si>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</si>
  <si>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</si>
  <si>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</si>
  <si>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</si>
  <si>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</si>
  <si>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</si>
  <si>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</si>
  <si>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</si>
  <si>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</si>
  <si>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</si>
  <si>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</si>
  <si>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</si>
  <si>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</si>
  <si>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</si>
  <si>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</si>
  <si>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</si>
  <si>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</si>
  <si>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</si>
  <si>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</si>
  <si>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</si>
  <si>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</si>
  <si>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</si>
  <si>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</si>
  <si>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</si>
  <si>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</si>
  <si>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</si>
  <si>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</si>
  <si>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</si>
  <si>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</si>
  <si>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</si>
  <si>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</si>
  <si>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</si>
  <si>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</si>
  <si>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</si>
  <si>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</si>
  <si>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</si>
  <si>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</si>
  <si>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</si>
  <si>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</si>
  <si>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</si>
  <si>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</si>
  <si>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</si>
  <si>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</si>
  <si>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</si>
  <si>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</si>
  <si>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</si>
  <si>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</si>
  <si>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</si>
  <si>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</si>
  <si>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</si>
  <si>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</si>
  <si>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</si>
  <si>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</si>
  <si>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</si>
  <si>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</si>
  <si>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</si>
  <si>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</si>
  <si>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</si>
  <si>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</si>
  <si>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</si>
  <si>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</si>
  <si>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</si>
  <si>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</si>
  <si>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</si>
  <si>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</si>
  <si>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</si>
  <si>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</si>
  <si>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</si>
  <si>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</si>
  <si>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</si>
  <si>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</si>
  <si>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</si>
  <si>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</si>
  <si>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</si>
  <si>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</si>
  <si>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</si>
  <si>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</si>
  <si>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</si>
  <si>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</si>
  <si>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</si>
  <si>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</si>
  <si>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</si>
  <si>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</si>
  <si>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</si>
  <si>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</si>
  <si>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</si>
  <si>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</si>
  <si>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</si>
  <si>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</si>
  <si>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</si>
  <si>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</si>
  <si>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</si>
  <si>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</si>
  <si>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</si>
  <si>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</si>
  <si>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</si>
  <si>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</si>
  <si>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</si>
  <si>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</si>
  <si>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</si>
  <si>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</si>
  <si>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</si>
  <si>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</si>
  <si>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</si>
  <si>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</si>
  <si>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</si>
  <si>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</si>
  <si>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</si>
  <si>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</si>
  <si>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</si>
  <si>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</si>
  <si>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</si>
  <si>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</si>
  <si>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</si>
  <si>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</si>
  <si>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</si>
  <si>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</si>
  <si>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</si>
  <si>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</si>
  <si>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</si>
  <si>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</si>
  <si>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</si>
  <si>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</si>
  <si>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</si>
  <si>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</si>
  <si>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</si>
  <si>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</si>
  <si>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</si>
  <si>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</si>
  <si>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</si>
  <si>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</si>
  <si>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</si>
  <si>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</si>
  <si>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</si>
  <si>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</si>
  <si>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</si>
  <si>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</si>
  <si>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</si>
  <si>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</si>
  <si>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</si>
  <si>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</si>
  <si>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</si>
  <si>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</si>
  <si>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</si>
  <si>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</si>
  <si>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</si>
  <si>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</si>
  <si>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</si>
  <si>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</si>
  <si>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</si>
  <si>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</si>
  <si>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</si>
  <si>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</si>
  <si>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</si>
  <si>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</si>
  <si>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</si>
  <si>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</si>
  <si>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</si>
  <si>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</si>
  <si>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</si>
  <si>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</si>
  <si>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</si>
  <si>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</si>
  <si>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</si>
  <si>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</si>
  <si>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</si>
  <si>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</si>
  <si>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</si>
  <si>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</si>
  <si>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</si>
  <si>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</si>
  <si>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</si>
  <si>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</si>
  <si>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</si>
  <si>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</si>
  <si>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</si>
  <si>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</si>
  <si>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</si>
  <si>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</si>
  <si>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</si>
  <si>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</si>
  <si>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</si>
  <si>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</si>
  <si>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</si>
  <si>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</si>
  <si>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</si>
  <si>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</si>
  <si>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</si>
  <si>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</si>
  <si>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</si>
  <si>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</si>
  <si>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</si>
  <si>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</si>
  <si>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</si>
  <si>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</si>
  <si>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</si>
  <si>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</si>
  <si>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</si>
  <si>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</si>
  <si>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</si>
  <si>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</si>
  <si>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</si>
  <si>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</si>
  <si>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</si>
  <si>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</si>
  <si>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</si>
  <si>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</si>
  <si>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</si>
  <si>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</si>
  <si>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</si>
  <si>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</si>
  <si>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</si>
  <si>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</si>
  <si>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</si>
  <si>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</si>
  <si>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</si>
  <si>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</si>
  <si>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</si>
  <si>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</si>
  <si>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</si>
  <si>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</si>
  <si>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</si>
  <si>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</si>
  <si>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</si>
  <si>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</si>
  <si>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</si>
  <si>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</si>
  <si>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</si>
  <si>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</si>
  <si>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</si>
  <si>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</si>
  <si>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</si>
  <si>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</si>
  <si>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</si>
  <si>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</si>
  <si>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</si>
  <si>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</si>
  <si>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</si>
  <si>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</si>
  <si>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</si>
  <si>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</si>
  <si>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</si>
  <si>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</si>
  <si>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</si>
  <si>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</si>
  <si>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</si>
  <si>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</si>
  <si>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</si>
  <si>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</si>
  <si>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</si>
  <si>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</si>
  <si>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</si>
  <si>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</si>
  <si>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</si>
  <si>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</si>
  <si>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</si>
  <si>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</si>
  <si>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</si>
  <si>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</si>
  <si>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</si>
  <si>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</si>
  <si>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</si>
  <si>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</si>
  <si>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</si>
  <si>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</si>
  <si>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</si>
  <si>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</si>
  <si>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</si>
  <si>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</si>
  <si>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</si>
  <si>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</si>
  <si>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</si>
  <si>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</si>
  <si>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</si>
  <si>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</si>
  <si>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</si>
  <si>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</si>
  <si>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</si>
  <si>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</si>
  <si>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</si>
  <si>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</si>
  <si>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</si>
  <si>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</si>
  <si>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</si>
  <si>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</si>
  <si>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</si>
  <si>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</si>
  <si>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</si>
  <si>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</si>
  <si>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</si>
  <si>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</si>
  <si>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</si>
  <si>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</si>
  <si>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</si>
  <si>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</si>
  <si>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</si>
  <si>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</si>
  <si>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</si>
  <si>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</si>
  <si>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</si>
  <si>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</si>
  <si>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</si>
  <si>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</si>
  <si>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</si>
  <si>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</si>
  <si>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</si>
  <si>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</si>
  <si>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</si>
  <si>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</si>
  <si>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</si>
  <si>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</si>
  <si>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</si>
  <si>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</si>
  <si>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</si>
  <si>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</si>
  <si>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</si>
  <si>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</si>
  <si>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</si>
  <si>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</si>
  <si>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</si>
  <si>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</si>
  <si>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</si>
  <si>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</si>
  <si>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</si>
  <si>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</si>
  <si>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</si>
  <si>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</si>
  <si>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</si>
  <si>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</si>
  <si>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</si>
  <si>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</si>
  <si>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</si>
  <si>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</si>
  <si>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</si>
  <si>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</si>
  <si>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</si>
  <si>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</si>
  <si>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</si>
  <si>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</si>
  <si>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</si>
  <si>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</si>
  <si>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</si>
  <si>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</si>
  <si>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</si>
  <si>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</si>
  <si>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</si>
  <si>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</si>
  <si>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</si>
  <si>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</si>
  <si>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</si>
  <si>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</si>
  <si>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</si>
  <si>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</si>
  <si>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</si>
  <si>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</si>
  <si>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</si>
  <si>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</si>
  <si>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</si>
  <si>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</si>
  <si>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</si>
  <si>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</si>
  <si>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</si>
  <si>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</si>
  <si>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</si>
  <si>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</si>
  <si>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</si>
  <si>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</si>
  <si>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</si>
  <si>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</si>
  <si>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</si>
  <si>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</si>
  <si>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</si>
  <si>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</si>
  <si>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</si>
  <si>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</si>
  <si>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</si>
  <si>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</si>
  <si>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</si>
  <si>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</si>
  <si>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</si>
  <si>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</si>
  <si>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</si>
  <si>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</si>
  <si>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</si>
  <si>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</si>
  <si>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</si>
  <si>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</si>
  <si>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</si>
  <si>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</si>
  <si>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</si>
  <si>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</si>
  <si>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</si>
  <si>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</si>
  <si>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</si>
  <si>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</si>
  <si>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</si>
  <si>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</si>
  <si>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</si>
  <si>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</si>
  <si>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</si>
  <si>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</si>
  <si>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</si>
  <si>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</si>
  <si>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</si>
  <si>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</si>
  <si>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</si>
  <si>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</si>
  <si>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</si>
  <si>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</si>
  <si>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</si>
  <si>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</si>
  <si>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</si>
  <si>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</si>
  <si>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</si>
  <si>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</si>
  <si>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</si>
  <si>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</si>
  <si>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</si>
  <si>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</si>
  <si>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</si>
  <si>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</si>
  <si>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</si>
  <si>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</si>
  <si>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</si>
  <si>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</si>
  <si>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</si>
  <si>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</si>
  <si>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</si>
  <si>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</si>
  <si>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</si>
  <si>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</si>
  <si>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</si>
  <si>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</si>
  <si>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</si>
  <si>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</si>
  <si>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</si>
  <si>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</si>
  <si>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</si>
  <si>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</si>
  <si>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</si>
  <si>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</si>
  <si>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</si>
  <si>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</si>
  <si>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</si>
  <si>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</si>
  <si>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</si>
  <si>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</si>
  <si>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</si>
  <si>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</si>
  <si>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</si>
  <si>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</si>
  <si>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</si>
  <si>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</si>
  <si>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</si>
  <si>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</si>
  <si>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</si>
  <si>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</si>
  <si>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</si>
  <si>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</si>
  <si>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</si>
  <si>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</si>
  <si>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</si>
  <si>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</si>
  <si>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</si>
  <si>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</si>
  <si>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</si>
  <si>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</si>
  <si>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</si>
  <si>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</si>
  <si>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</si>
  <si>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</si>
  <si>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</si>
  <si>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</si>
  <si>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</si>
  <si>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</si>
  <si>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</si>
  <si>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</si>
  <si>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</si>
  <si>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</si>
  <si>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</si>
  <si>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</si>
  <si>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</si>
  <si>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</si>
  <si>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</si>
  <si>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</si>
  <si>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</si>
  <si>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</si>
  <si>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</si>
  <si>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</si>
  <si>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</si>
  <si>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</si>
  <si>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</si>
  <si>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</si>
  <si>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</si>
  <si>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</si>
  <si>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</si>
  <si>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</si>
  <si>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</si>
  <si>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</si>
  <si>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</si>
  <si>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</si>
  <si>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</si>
  <si>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</si>
  <si>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</si>
  <si>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</si>
  <si>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</si>
  <si>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</si>
  <si>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</si>
  <si>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</si>
  <si>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</si>
  <si>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</si>
  <si>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</si>
  <si>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</si>
  <si>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</si>
  <si>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</si>
  <si>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</si>
  <si>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</si>
  <si>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</si>
  <si>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</si>
  <si>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</si>
  <si>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</si>
  <si>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</si>
  <si>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</si>
  <si>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</si>
  <si>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</si>
  <si>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</si>
  <si>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</si>
  <si>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</si>
  <si>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</si>
  <si>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</si>
  <si>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</si>
  <si>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</si>
  <si>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</si>
  <si>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</si>
  <si>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</si>
  <si>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</si>
  <si>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</si>
  <si>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</si>
  <si>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</si>
  <si>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</si>
  <si>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</si>
  <si>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</si>
  <si>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</si>
  <si>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</si>
  <si>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</si>
  <si>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</si>
  <si>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</si>
  <si>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</si>
  <si>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</si>
  <si>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</si>
  <si>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</si>
  <si>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</si>
  <si>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</si>
  <si>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</si>
  <si>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</si>
  <si>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</si>
  <si>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</si>
  <si>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</si>
  <si>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</si>
  <si>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</si>
  <si>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</si>
  <si>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</si>
  <si>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</si>
  <si>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</si>
  <si>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</si>
  <si>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</si>
  <si>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</si>
  <si>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</si>
  <si>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</si>
  <si>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</si>
  <si>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</si>
  <si>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</si>
  <si>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</si>
  <si>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</si>
  <si>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</si>
  <si>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</si>
  <si>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</si>
  <si>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</si>
  <si>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</si>
  <si>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</si>
  <si>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</si>
  <si>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</si>
  <si>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</si>
  <si>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</si>
  <si>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</si>
  <si>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</si>
  <si>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</si>
  <si>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</si>
  <si>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</si>
  <si>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</si>
  <si>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</si>
  <si>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</si>
  <si>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</si>
  <si>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</si>
  <si>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</si>
  <si>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</si>
  <si>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</si>
  <si>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</si>
  <si>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</si>
  <si>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</si>
  <si>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</si>
  <si>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</si>
  <si>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</si>
  <si>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</si>
  <si>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</si>
  <si>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</si>
  <si>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</si>
  <si>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</si>
  <si>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</si>
  <si>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</si>
  <si>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</si>
  <si>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</si>
  <si>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</si>
  <si>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</si>
  <si>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</si>
  <si>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</si>
  <si>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</si>
  <si>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</si>
  <si>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</si>
  <si>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</si>
  <si>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</si>
  <si>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</si>
  <si>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</si>
  <si>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</si>
  <si>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</si>
  <si>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</si>
  <si>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</si>
  <si>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</si>
  <si>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</si>
  <si>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</si>
  <si>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</si>
  <si>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</si>
  <si>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</si>
  <si>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</si>
  <si>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</si>
  <si>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</si>
  <si>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</si>
  <si>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</si>
  <si>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</si>
  <si>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</si>
  <si>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</si>
  <si>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</si>
  <si>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</si>
  <si>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</si>
  <si>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</si>
  <si>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</si>
  <si>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</si>
  <si>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</si>
  <si>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</si>
  <si>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</si>
  <si>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</si>
  <si>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</si>
  <si>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</si>
  <si>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</si>
  <si>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</si>
  <si>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</si>
  <si>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</si>
  <si>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</si>
  <si>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</si>
  <si>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</si>
  <si>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</si>
  <si>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</si>
  <si>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</si>
  <si>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</si>
  <si>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</si>
  <si>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</si>
  <si>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</si>
  <si>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</si>
  <si>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</si>
  <si>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</si>
  <si>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</si>
  <si>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</si>
  <si>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</si>
  <si>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</si>
  <si>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</si>
  <si>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</si>
  <si>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</si>
  <si>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</si>
  <si>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</si>
  <si>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</si>
  <si>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</si>
  <si>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</si>
  <si>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</si>
  <si>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</si>
  <si>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</si>
  <si>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</si>
  <si>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</si>
  <si>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</si>
  <si>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</si>
  <si>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</si>
  <si>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</si>
  <si>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</si>
  <si>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</si>
  <si>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</si>
  <si>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</si>
  <si>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</si>
  <si>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</si>
  <si>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</si>
  <si>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</si>
  <si>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</si>
  <si>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</si>
  <si>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</si>
  <si>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</si>
  <si>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</si>
  <si>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</si>
  <si>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</si>
  <si>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</si>
  <si>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</si>
  <si>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</si>
  <si>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</si>
  <si>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</si>
  <si>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</si>
  <si>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</si>
  <si>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</si>
  <si>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</si>
  <si>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</si>
  <si>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</si>
  <si>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</si>
  <si>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</si>
  <si>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</si>
  <si>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</si>
  <si>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</si>
  <si>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</si>
  <si>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</si>
  <si>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</si>
  <si>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</si>
  <si>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</si>
  <si>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</si>
  <si>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</si>
  <si>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</si>
  <si>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</si>
  <si>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</si>
  <si>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</si>
  <si>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</si>
  <si>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</si>
  <si>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</si>
  <si>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</si>
  <si>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</si>
  <si>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</si>
  <si>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</si>
  <si>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</si>
  <si>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</si>
  <si>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</si>
  <si>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</si>
  <si>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</si>
  <si>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</si>
  <si>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</si>
  <si>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</si>
  <si>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</si>
  <si>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</si>
  <si>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</si>
  <si>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</si>
  <si>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</si>
  <si>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</si>
  <si>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</si>
  <si>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</si>
  <si>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</si>
  <si>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</si>
  <si>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</si>
  <si>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</si>
  <si>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</si>
  <si>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</si>
  <si>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</si>
  <si>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</si>
  <si>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</si>
  <si>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</si>
  <si>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</si>
  <si>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</si>
  <si>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</si>
  <si>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</si>
  <si>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</si>
  <si>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</si>
  <si>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</si>
  <si>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</si>
  <si>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</si>
  <si>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</si>
  <si>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</si>
  <si>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</si>
  <si>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</si>
  <si>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</si>
  <si>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</si>
  <si>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</si>
  <si>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</si>
  <si>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</si>
  <si>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</si>
  <si>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</si>
  <si>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</si>
  <si>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</si>
  <si>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</si>
  <si>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</si>
  <si>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</si>
  <si>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</si>
  <si>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</si>
  <si>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</si>
  <si>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</si>
  <si>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</si>
  <si>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</si>
  <si>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</si>
  <si>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</si>
  <si>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</si>
  <si>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</si>
  <si>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</si>
  <si>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</si>
  <si>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</si>
  <si>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</si>
  <si>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</si>
  <si>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</si>
  <si>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</si>
  <si>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</si>
  <si>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</si>
  <si>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</si>
  <si>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</si>
  <si>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</si>
  <si>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</si>
  <si>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</si>
  <si>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</si>
  <si>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</si>
  <si>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</si>
  <si>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</si>
  <si>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</si>
  <si>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</si>
  <si>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</si>
  <si>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</si>
  <si>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</si>
  <si>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</si>
  <si>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</si>
  <si>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</si>
  <si>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</si>
  <si>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</si>
  <si>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</si>
  <si>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</si>
  <si>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</si>
  <si>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</si>
  <si>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</si>
  <si>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</si>
  <si>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</si>
  <si>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</si>
  <si>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</si>
  <si>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</si>
  <si>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</si>
  <si>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</si>
  <si>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</si>
  <si>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</si>
  <si>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</si>
  <si>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</si>
  <si>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</si>
  <si>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</si>
  <si>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</si>
  <si>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</si>
  <si>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</si>
  <si>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</si>
  <si>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</si>
  <si>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</si>
  <si>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</si>
  <si>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</si>
  <si>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</si>
  <si>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</si>
  <si>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</si>
  <si>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</si>
  <si>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</si>
  <si>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</si>
  <si>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</si>
  <si>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</si>
  <si>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</si>
  <si>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</si>
  <si>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</si>
  <si>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</si>
  <si>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</si>
  <si>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</si>
  <si>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</si>
  <si>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</si>
  <si>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</si>
  <si>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</si>
  <si>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</si>
  <si>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</si>
  <si>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</si>
  <si>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</si>
  <si>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</si>
  <si>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</si>
  <si>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</si>
  <si>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</si>
  <si>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</si>
  <si>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</si>
  <si>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</si>
  <si>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</si>
  <si>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</si>
  <si>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</si>
  <si>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</si>
  <si>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</si>
  <si>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</si>
  <si>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</si>
  <si>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</si>
  <si>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</si>
  <si>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</si>
  <si>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</si>
  <si>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</si>
  <si>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</si>
  <si>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</si>
  <si>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</si>
  <si>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</si>
  <si>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</si>
  <si>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</si>
  <si>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</si>
  <si>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</si>
  <si>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</si>
  <si>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</si>
  <si>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</si>
  <si>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</si>
  <si>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</si>
  <si>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</si>
  <si>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</si>
  <si>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</si>
  <si>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</si>
  <si>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</si>
  <si>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</si>
  <si>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</si>
  <si>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</si>
  <si>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</si>
  <si>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</si>
  <si>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</si>
  <si>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</si>
  <si>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</si>
  <si>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</si>
  <si>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</si>
  <si>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</si>
  <si>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</si>
  <si>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</si>
  <si>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</si>
  <si>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</si>
  <si>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</si>
  <si>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</si>
  <si>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</si>
  <si>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</si>
  <si>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</si>
  <si>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</si>
  <si>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</si>
  <si>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</si>
  <si>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</si>
  <si>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</si>
  <si>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</si>
  <si>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</si>
  <si>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</si>
  <si>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</si>
  <si>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</si>
  <si>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</si>
  <si>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</si>
  <si>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</si>
  <si>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</si>
  <si>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</si>
  <si>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</si>
  <si>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</si>
  <si>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</si>
  <si>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</si>
  <si>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</si>
  <si>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</si>
  <si>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</si>
  <si>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</si>
  <si>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</si>
  <si>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</si>
  <si>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</si>
  <si>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</si>
  <si>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</si>
  <si>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</si>
  <si>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</si>
  <si>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</si>
  <si>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</si>
  <si>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</si>
  <si>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</si>
  <si>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</si>
  <si>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</si>
  <si>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</si>
  <si>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</si>
  <si>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</si>
  <si>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</si>
  <si>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</si>
  <si>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</si>
  <si>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</si>
  <si>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</si>
  <si>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</si>
  <si>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</si>
  <si>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</si>
  <si>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</si>
  <si>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</si>
  <si>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</si>
  <si>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</si>
  <si>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</si>
  <si>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</si>
  <si>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</si>
  <si>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</si>
  <si>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</si>
  <si>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</si>
  <si>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</si>
  <si>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</si>
  <si>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</si>
  <si>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</si>
  <si>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</si>
  <si>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</si>
  <si>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</si>
  <si>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</si>
  <si>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</si>
  <si>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</si>
  <si>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</si>
  <si>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</si>
  <si>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</si>
  <si>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</si>
  <si>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</si>
  <si>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</si>
  <si>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</si>
  <si>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</si>
  <si>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</si>
  <si>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</si>
  <si>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</si>
  <si>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</si>
  <si>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</si>
  <si>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</si>
  <si>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</si>
  <si>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</si>
  <si>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</si>
  <si>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</si>
  <si>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</si>
  <si>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</si>
  <si>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</si>
  <si>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</si>
  <si>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</si>
  <si>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</si>
  <si>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</si>
  <si>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</si>
  <si>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</si>
  <si>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</si>
  <si>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</si>
  <si>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</si>
  <si>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</si>
  <si>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</si>
  <si>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</si>
  <si>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</si>
  <si>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</si>
  <si>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</si>
  <si>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</si>
  <si>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</si>
  <si>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</si>
  <si>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</si>
  <si>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</si>
  <si>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</si>
  <si>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</si>
  <si>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</si>
  <si>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</si>
  <si>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</si>
  <si>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</si>
  <si>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</si>
  <si>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</si>
  <si>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</si>
  <si>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</si>
  <si>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</si>
  <si>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</si>
  <si>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</si>
  <si>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</si>
  <si>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</si>
  <si>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</si>
  <si>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</si>
  <si>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</si>
  <si>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</si>
  <si>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</si>
  <si>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</si>
  <si>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</si>
  <si>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</si>
  <si>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</si>
  <si>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</si>
  <si>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</si>
  <si>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</si>
  <si>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</si>
  <si>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</si>
  <si>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</si>
  <si>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</si>
  <si>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</si>
  <si>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</si>
  <si>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</si>
  <si>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</si>
  <si>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</si>
  <si>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</si>
  <si>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</si>
  <si>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</si>
  <si>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</si>
  <si>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</si>
  <si>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</si>
  <si>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</si>
  <si>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</si>
  <si>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</si>
  <si>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</si>
  <si>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</si>
  <si>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</si>
  <si>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</si>
  <si>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</si>
  <si>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</si>
  <si>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</si>
  <si>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</si>
  <si>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</si>
  <si>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</si>
  <si>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</si>
  <si>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</si>
  <si>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</si>
  <si>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</si>
  <si>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</si>
  <si>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</si>
  <si>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</si>
  <si>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</si>
  <si>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</si>
  <si>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</si>
  <si>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</si>
  <si>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</si>
  <si>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</si>
  <si>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</si>
  <si>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</si>
  <si>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</si>
  <si>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</si>
  <si>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</si>
  <si>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</si>
  <si>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</si>
  <si>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</si>
  <si>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</si>
  <si>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</si>
  <si>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</si>
  <si>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</si>
  <si>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</si>
  <si>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</si>
  <si>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</si>
  <si>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</si>
  <si>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</si>
  <si>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</si>
  <si>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</si>
  <si>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</si>
  <si>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</si>
  <si>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</si>
  <si>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</si>
  <si>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</si>
  <si>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</si>
  <si>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</si>
  <si>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</si>
  <si>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</si>
  <si>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</si>
  <si>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</si>
  <si>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</si>
  <si>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</si>
  <si>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</si>
  <si>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</si>
  <si>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</si>
  <si>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</si>
  <si>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</si>
  <si>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</si>
  <si>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</si>
  <si>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</si>
  <si>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</si>
  <si>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</si>
  <si>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</si>
  <si>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</si>
  <si>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</si>
  <si>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</si>
  <si>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</si>
  <si>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</si>
  <si>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</si>
  <si>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</si>
  <si>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</si>
  <si>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</si>
  <si>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</si>
  <si>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</si>
  <si>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</si>
  <si>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</si>
  <si>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</si>
  <si>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</si>
  <si>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</si>
  <si>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</si>
  <si>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</si>
  <si>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</si>
  <si>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</si>
  <si>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</si>
  <si>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</si>
  <si>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</si>
  <si>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</si>
  <si>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</si>
  <si>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</si>
  <si>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</si>
  <si>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</si>
  <si>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</si>
  <si>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</si>
  <si>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</si>
  <si>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</si>
  <si>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</si>
  <si>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</si>
  <si>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</si>
  <si>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</si>
  <si>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</si>
  <si>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</si>
  <si>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</si>
  <si>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</si>
  <si>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</si>
  <si>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</si>
  <si>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</si>
  <si>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</si>
  <si>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</si>
  <si>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</si>
  <si>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</si>
  <si>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</si>
  <si>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</si>
  <si>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</si>
  <si>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</si>
  <si>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</si>
  <si>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</si>
  <si>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</si>
  <si>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</si>
  <si>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</si>
  <si>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</si>
  <si>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</si>
  <si>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</si>
  <si>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</si>
  <si>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</si>
  <si>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</si>
  <si>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</si>
  <si>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</si>
  <si>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</si>
  <si>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</si>
  <si>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</si>
  <si>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</si>
  <si>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</si>
  <si>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</si>
  <si>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</si>
  <si>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</si>
  <si>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</si>
  <si>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</si>
  <si>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</si>
  <si>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</si>
  <si>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</si>
  <si>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</si>
  <si>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</si>
  <si>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</si>
  <si>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</si>
  <si>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</si>
  <si>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</si>
  <si>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</si>
  <si>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</si>
  <si>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</si>
  <si>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</si>
  <si>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</si>
  <si>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</si>
  <si>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</si>
  <si>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</si>
  <si>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</si>
  <si>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</si>
  <si>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</si>
  <si>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</si>
  <si>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</si>
  <si>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</si>
  <si>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</si>
  <si>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</si>
  <si>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</si>
  <si>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</si>
  <si>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</si>
  <si>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</si>
  <si>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</si>
  <si>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</si>
  <si>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</si>
  <si>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</si>
  <si>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</si>
  <si>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</si>
  <si>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</si>
  <si>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</si>
  <si>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</si>
  <si>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</si>
  <si>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</si>
  <si>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</si>
  <si>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</si>
  <si>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</si>
  <si>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</si>
  <si>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</si>
  <si>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</si>
  <si>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</si>
  <si>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</si>
  <si>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</si>
  <si>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</si>
  <si>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</si>
  <si>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</si>
  <si>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</si>
  <si>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</si>
  <si>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</si>
  <si>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</si>
  <si>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</si>
  <si>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</si>
  <si>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</si>
  <si>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</si>
  <si>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</si>
  <si>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</si>
  <si>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</si>
  <si>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</si>
  <si>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</si>
  <si>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</si>
  <si>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</si>
  <si>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</si>
  <si>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</si>
  <si>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</si>
  <si>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</si>
  <si>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</si>
  <si>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</si>
  <si>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</si>
  <si>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</si>
  <si>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</si>
  <si>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</si>
  <si>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</si>
  <si>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</si>
  <si>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</si>
  <si>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</si>
  <si>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</si>
  <si>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</si>
  <si>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</si>
  <si>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</si>
  <si>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</si>
  <si>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</si>
  <si>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</si>
  <si>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</si>
  <si>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</si>
  <si>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</si>
  <si>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</si>
  <si>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</si>
  <si>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</si>
  <si>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</si>
  <si>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</si>
  <si>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</si>
  <si>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</si>
  <si>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</si>
  <si>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</si>
  <si>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</si>
  <si>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</si>
  <si>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</si>
  <si>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</si>
  <si>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</si>
  <si>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</si>
  <si>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</si>
  <si>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</si>
  <si>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</si>
  <si>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</si>
  <si>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</si>
  <si>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</si>
  <si>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</si>
  <si>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</si>
  <si>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</si>
  <si>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</si>
  <si>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</si>
  <si>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</si>
  <si>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</si>
  <si>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</si>
  <si>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</si>
  <si>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</si>
  <si>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</si>
  <si>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</si>
  <si>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</si>
  <si>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</si>
  <si>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</si>
  <si>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</si>
  <si>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</si>
  <si>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</si>
  <si>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</si>
  <si>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</si>
  <si>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</si>
  <si>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</si>
  <si>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</si>
  <si>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</si>
  <si>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</si>
  <si>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</si>
  <si>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</si>
  <si>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</si>
  <si>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</si>
  <si>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</si>
  <si>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</si>
  <si>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</si>
  <si>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</si>
  <si>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</si>
  <si>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</si>
  <si>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</si>
  <si>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</si>
  <si>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</si>
  <si>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</si>
  <si>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</si>
  <si>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</si>
  <si>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</si>
  <si>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</si>
  <si>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</si>
  <si>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</si>
  <si>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</si>
  <si>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</si>
  <si>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</si>
  <si>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</si>
  <si>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</si>
  <si>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</si>
  <si>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</si>
  <si>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</si>
  <si>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</si>
  <si>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</si>
  <si>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</si>
  <si>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</si>
  <si>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</si>
  <si>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</si>
  <si>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</si>
  <si>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</si>
  <si>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</si>
  <si>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</si>
  <si>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</si>
  <si>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</si>
  <si>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</si>
  <si>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</si>
  <si>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</si>
  <si>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</si>
  <si>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</si>
  <si>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</si>
  <si>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</si>
  <si>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</si>
  <si>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</si>
  <si>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</si>
  <si>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</si>
  <si>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</si>
  <si>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</si>
  <si>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</si>
  <si>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</si>
  <si>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</si>
  <si>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</si>
  <si>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</si>
  <si>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</si>
  <si>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</si>
  <si>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</si>
  <si>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</si>
  <si>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</si>
  <si>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</si>
  <si>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</si>
  <si>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</si>
  <si>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</si>
  <si>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</si>
  <si>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</si>
  <si>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</si>
  <si>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</si>
  <si>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</si>
  <si>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</si>
  <si>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</si>
  <si>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</si>
  <si>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</si>
  <si>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</si>
  <si>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</si>
  <si>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</si>
  <si>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</si>
  <si>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</si>
  <si>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</si>
  <si>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</si>
  <si>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</si>
  <si>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</si>
  <si>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</si>
  <si>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</si>
  <si>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</si>
  <si>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</si>
  <si>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</si>
  <si>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</si>
  <si>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</si>
  <si>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</si>
  <si>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</si>
  <si>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</si>
  <si>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</si>
  <si>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</si>
  <si>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</si>
  <si>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</si>
  <si>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</si>
  <si>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</si>
  <si>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</si>
  <si>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</si>
  <si>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</si>
  <si>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</si>
  <si>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</si>
  <si>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</si>
  <si>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</si>
  <si>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</si>
  <si>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</si>
  <si>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</si>
  <si>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</si>
  <si>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</si>
  <si>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</si>
  <si>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</si>
  <si>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</si>
  <si>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</si>
  <si>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</si>
  <si>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</si>
  <si>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</si>
  <si>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</si>
  <si>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</si>
  <si>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</si>
  <si>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</si>
  <si>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</si>
  <si>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</si>
  <si>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</si>
  <si>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</si>
  <si>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</si>
  <si>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</si>
  <si>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</si>
  <si>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</si>
  <si>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</si>
  <si>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</si>
  <si>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</si>
  <si>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</si>
  <si>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</si>
  <si>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</si>
  <si>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</si>
  <si>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</si>
  <si>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</si>
  <si>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</si>
  <si>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</si>
  <si>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</si>
  <si>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</si>
  <si>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</si>
  <si>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</si>
  <si>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</si>
  <si>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</si>
  <si>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</si>
  <si>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</si>
  <si>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</si>
  <si>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</si>
  <si>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</si>
  <si>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</si>
  <si>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</si>
  <si>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</si>
  <si>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</si>
  <si>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</si>
  <si>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</si>
  <si>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</si>
  <si>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</si>
  <si>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</si>
  <si>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</si>
  <si>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</si>
  <si>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</si>
  <si>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</si>
  <si>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</si>
  <si>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</si>
  <si>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</si>
  <si>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</si>
  <si>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</si>
  <si>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</si>
  <si>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</si>
  <si>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</si>
  <si>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</si>
  <si>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</si>
  <si>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</si>
  <si>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</si>
  <si>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</si>
  <si>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</si>
  <si>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</si>
  <si>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</si>
  <si>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</si>
  <si>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</si>
  <si>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</si>
  <si>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</si>
  <si>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</si>
  <si>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</si>
  <si>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</si>
  <si>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</si>
  <si>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</si>
  <si>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</si>
  <si>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</si>
  <si>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</si>
  <si>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</si>
  <si>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</si>
  <si>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</si>
  <si>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</si>
  <si>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</si>
  <si>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</si>
  <si>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</si>
  <si>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</si>
  <si>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</si>
  <si>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</si>
  <si>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</si>
  <si>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</si>
  <si>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</si>
  <si>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</si>
  <si>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</si>
  <si>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</si>
  <si>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</si>
  <si>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</si>
  <si>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</si>
  <si>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</si>
  <si>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</si>
  <si>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</si>
  <si>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</si>
  <si>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</si>
  <si>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</si>
  <si>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</si>
  <si>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</si>
  <si>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</si>
  <si>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</si>
  <si>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</si>
  <si>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</si>
  <si>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</si>
  <si>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</si>
  <si>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</si>
  <si>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</si>
  <si>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</si>
  <si>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</si>
  <si>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</si>
  <si>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</si>
  <si>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</si>
  <si>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</si>
  <si>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</si>
  <si>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</si>
  <si>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</si>
  <si>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</si>
  <si>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</si>
  <si>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</si>
  <si>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</si>
  <si>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</si>
  <si>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</si>
  <si>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</si>
  <si>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</si>
  <si>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</si>
  <si>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</si>
  <si>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</si>
  <si>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</si>
  <si>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</si>
  <si>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</si>
  <si>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</si>
  <si>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</si>
  <si>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</si>
  <si>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</si>
  <si>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</si>
  <si>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</si>
  <si>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</si>
  <si>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</si>
  <si>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</si>
  <si>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</si>
  <si>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</si>
  <si>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</si>
  <si>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</si>
  <si>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</si>
  <si>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</si>
  <si>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</si>
  <si>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</si>
  <si>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</si>
  <si>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</si>
  <si>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</si>
  <si>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</si>
  <si>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</si>
  <si>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</si>
  <si>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</si>
  <si>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</si>
  <si>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</si>
  <si>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</si>
  <si>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</si>
  <si>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</si>
  <si>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</si>
  <si>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</si>
  <si>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</si>
  <si>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</si>
  <si>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</si>
  <si>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</si>
  <si>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</si>
  <si>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</si>
  <si>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</si>
  <si>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</si>
  <si>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</si>
  <si>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</si>
  <si>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</si>
  <si>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</si>
  <si>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</si>
  <si>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</si>
  <si>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</si>
  <si>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</si>
  <si>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</si>
  <si>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</si>
  <si>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</si>
  <si>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</si>
  <si>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</si>
  <si>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</si>
  <si>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</si>
  <si>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</si>
  <si>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</si>
  <si>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</si>
  <si>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</si>
  <si>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</si>
  <si>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</si>
  <si>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</si>
  <si>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</si>
  <si>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</si>
  <si>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</si>
  <si>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</si>
  <si>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</si>
  <si>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</si>
  <si>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</si>
  <si>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</si>
  <si>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</si>
  <si>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</si>
  <si>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</si>
  <si>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</si>
  <si>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</si>
  <si>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</si>
  <si>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</si>
  <si>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</si>
  <si>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</si>
  <si>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</si>
  <si>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</si>
  <si>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</si>
  <si>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</si>
  <si>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</si>
  <si>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</si>
  <si>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</si>
  <si>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</si>
  <si>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</si>
  <si>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</si>
  <si>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</si>
  <si>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</si>
  <si>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</si>
  <si>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</si>
  <si>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</si>
  <si>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</si>
  <si>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</si>
  <si>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</si>
  <si>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</si>
  <si>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</si>
  <si>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</si>
  <si>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</si>
  <si>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</si>
  <si>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</si>
  <si>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</si>
  <si>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</si>
  <si>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</si>
  <si>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</si>
  <si>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</si>
  <si>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</si>
  <si>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</si>
  <si>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</si>
  <si>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</si>
  <si>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</si>
  <si>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</si>
  <si>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</si>
  <si>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</si>
  <si>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</si>
  <si>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</si>
  <si>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</si>
  <si>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</si>
  <si>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</si>
  <si>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</si>
  <si>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</si>
  <si>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</si>
  <si>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</si>
  <si>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</si>
  <si>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</si>
  <si>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</si>
  <si>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</si>
  <si>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</si>
  <si>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</si>
  <si>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</si>
  <si>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</si>
  <si>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</si>
  <si>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</si>
  <si>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</si>
  <si>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</si>
  <si>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</si>
  <si>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</si>
  <si>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</si>
  <si>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</si>
  <si>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</si>
  <si>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</si>
  <si>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</si>
  <si>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</si>
  <si>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</si>
  <si>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</si>
  <si>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</si>
  <si>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</si>
  <si>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</si>
  <si>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</si>
  <si>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</si>
  <si>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</si>
  <si>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</si>
  <si>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</si>
  <si>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</si>
  <si>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</si>
  <si>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</si>
  <si>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</si>
  <si>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</si>
  <si>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</si>
  <si>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</si>
  <si>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</si>
  <si>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</si>
  <si>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</si>
  <si>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</si>
  <si>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</si>
  <si>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</si>
  <si>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</si>
  <si>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</si>
  <si>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</si>
  <si>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</si>
  <si>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</si>
  <si>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</si>
  <si>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</si>
  <si>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</si>
  <si>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</si>
  <si>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</si>
  <si>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</si>
  <si>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</si>
  <si>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</si>
  <si>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</si>
  <si>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</si>
  <si>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</si>
  <si>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</si>
  <si>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</si>
  <si>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</si>
  <si>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</si>
  <si>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</si>
  <si>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</si>
  <si>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</si>
  <si>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</si>
  <si>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</si>
  <si>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</si>
  <si>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</si>
  <si>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</si>
  <si>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</si>
  <si>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</si>
  <si>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</si>
  <si>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</si>
  <si>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</si>
  <si>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</si>
  <si>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</si>
  <si>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</si>
  <si>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</si>
  <si>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</si>
  <si>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</si>
  <si>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</si>
  <si>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</si>
  <si>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</si>
  <si>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</si>
  <si>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</si>
  <si>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</si>
  <si>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</si>
  <si>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</si>
  <si>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</si>
  <si>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</si>
  <si>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</si>
  <si>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</si>
  <si>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</si>
  <si>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</si>
  <si>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</si>
  <si>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</si>
  <si>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</si>
  <si>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</si>
  <si>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</si>
  <si>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</si>
  <si>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</si>
  <si>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</si>
  <si>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</si>
  <si>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</si>
  <si>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</si>
  <si>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</si>
  <si>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</si>
  <si>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</si>
  <si>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</si>
  <si>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</si>
  <si>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</si>
  <si>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</si>
  <si>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</si>
  <si>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</si>
  <si>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</si>
  <si>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</si>
  <si>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</si>
  <si>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</si>
  <si>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</si>
  <si>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</si>
  <si>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</si>
  <si>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</si>
  <si>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</si>
  <si>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</si>
  <si>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</si>
  <si>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</si>
  <si>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</si>
  <si>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</si>
  <si>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</si>
  <si>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</si>
  <si>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</si>
  <si>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</si>
  <si>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</si>
  <si>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</si>
  <si>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</si>
  <si>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</si>
  <si>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</si>
  <si>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</si>
  <si>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</si>
  <si>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</si>
  <si>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</si>
  <si>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</si>
  <si>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</si>
  <si>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</si>
  <si>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</si>
  <si>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</si>
  <si>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</si>
  <si>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</si>
  <si>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</si>
  <si>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</si>
  <si>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</si>
  <si>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</si>
  <si>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</si>
  <si>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</si>
  <si>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</si>
  <si>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</si>
  <si>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</si>
  <si>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</si>
  <si>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</si>
  <si>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</si>
  <si>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</si>
  <si>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</si>
  <si>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</si>
  <si>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</si>
  <si>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</si>
  <si>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</si>
  <si>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</si>
  <si>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</si>
  <si>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</si>
  <si>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</si>
  <si>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</si>
  <si>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</si>
  <si>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</si>
  <si>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</si>
  <si>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</si>
  <si>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</si>
  <si>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</si>
  <si>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</si>
  <si>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</si>
  <si>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</si>
  <si>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</si>
  <si>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</si>
  <si>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</si>
  <si>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</si>
  <si>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</si>
  <si>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</si>
  <si>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</si>
  <si>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</si>
  <si>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</si>
  <si>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</si>
  <si>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</si>
  <si>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</si>
  <si>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</si>
  <si>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</si>
  <si>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</si>
  <si>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</si>
  <si>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</si>
  <si>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</si>
  <si>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</si>
  <si>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</si>
  <si>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</si>
  <si>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</si>
  <si>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</si>
  <si>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</si>
  <si>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</si>
  <si>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</si>
  <si>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</si>
  <si>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</si>
  <si>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</si>
  <si>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</si>
  <si>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</si>
  <si>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</si>
  <si>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</si>
  <si>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</si>
  <si>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</si>
  <si>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</si>
  <si>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</si>
  <si>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</si>
  <si>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</si>
  <si>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</si>
  <si>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</si>
  <si>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</si>
  <si>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</si>
  <si>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</si>
  <si>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</si>
  <si>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</si>
  <si>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</si>
  <si>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</si>
  <si>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</si>
  <si>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</si>
  <si>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</si>
  <si>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</si>
  <si>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</si>
  <si>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</si>
  <si>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</si>
  <si>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</si>
  <si>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</si>
  <si>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</si>
  <si>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</si>
  <si>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</si>
  <si>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</si>
  <si>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</si>
  <si>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</si>
  <si>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</si>
  <si>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</si>
  <si>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</si>
  <si>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</si>
  <si>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</si>
  <si>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</si>
  <si>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</si>
  <si>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</si>
  <si>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</si>
  <si>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</si>
  <si>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</si>
  <si>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</si>
  <si>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</si>
  <si>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</si>
  <si>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</si>
  <si>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</si>
  <si>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</si>
  <si>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</si>
  <si>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</si>
  <si>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</si>
  <si>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</si>
  <si>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</si>
  <si>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</si>
  <si>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</si>
  <si>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</si>
  <si>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</si>
  <si>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</si>
  <si>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</si>
  <si>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</si>
  <si>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</si>
  <si>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</si>
  <si>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</si>
  <si>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</si>
  <si>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</si>
  <si>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</si>
  <si>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</si>
  <si>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</si>
  <si>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</si>
  <si>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</si>
  <si>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</si>
  <si>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</si>
  <si>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</si>
  <si>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</si>
  <si>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</si>
  <si>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</si>
  <si>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</si>
  <si>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</si>
  <si>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</si>
  <si>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</si>
  <si>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</si>
  <si>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</si>
  <si>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</si>
  <si>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</si>
  <si>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</si>
  <si>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</si>
  <si>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</si>
  <si>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</si>
  <si>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</si>
  <si>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</si>
  <si>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</si>
  <si>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</si>
  <si>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</si>
  <si>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</si>
  <si>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</si>
  <si>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</si>
  <si>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</si>
  <si>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</si>
  <si>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</si>
  <si>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</si>
  <si>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</si>
  <si>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</si>
  <si>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</si>
  <si>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</si>
  <si>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</si>
  <si>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</si>
  <si>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</si>
  <si>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</si>
  <si>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</si>
  <si>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</si>
  <si>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</si>
  <si>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</si>
  <si>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</si>
  <si>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</si>
  <si>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</si>
  <si>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</si>
  <si>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</si>
  <si>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</si>
  <si>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</si>
  <si>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</si>
  <si>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</si>
  <si>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</si>
  <si>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</si>
  <si>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</si>
  <si>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</si>
  <si>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</si>
  <si>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</si>
  <si>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</si>
  <si>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</si>
  <si>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</si>
  <si>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</si>
  <si>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</si>
  <si>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</si>
  <si>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</si>
  <si>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</si>
  <si>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</si>
  <si>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</si>
  <si>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</si>
  <si>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</si>
  <si>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</si>
  <si>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</si>
  <si>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</si>
  <si>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</si>
  <si>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</si>
  <si>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</si>
  <si>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</si>
  <si>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</si>
  <si>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</si>
  <si>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</si>
  <si>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</si>
  <si>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</si>
  <si>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</si>
  <si>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</si>
  <si>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</si>
  <si>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</si>
  <si>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</si>
  <si>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</si>
  <si>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</si>
  <si>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</si>
  <si>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</si>
  <si>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</si>
  <si>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</si>
  <si>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</si>
  <si>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</si>
  <si>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</si>
  <si>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</si>
  <si>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</si>
  <si>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</si>
  <si>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</si>
  <si>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</si>
  <si>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</si>
  <si>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</si>
  <si>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</si>
  <si>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</si>
  <si>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</si>
  <si>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</si>
  <si>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</si>
  <si>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</si>
  <si>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</si>
  <si>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</si>
  <si>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</si>
  <si>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</si>
  <si>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</si>
  <si>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</si>
  <si>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</si>
  <si>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</si>
  <si>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</si>
  <si>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</si>
  <si>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</si>
  <si>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</si>
  <si>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</si>
  <si>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</si>
  <si>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</si>
  <si>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</si>
  <si>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</si>
  <si>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</si>
  <si>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</si>
  <si>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</si>
  <si>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</si>
  <si>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</si>
  <si>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</si>
  <si>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</si>
  <si>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</si>
  <si>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</si>
  <si>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</si>
  <si>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</si>
  <si>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</si>
  <si>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</si>
  <si>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</si>
  <si>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</si>
  <si>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</si>
  <si>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</si>
  <si>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</si>
  <si>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</si>
  <si>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</si>
  <si>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</si>
  <si>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</si>
  <si>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</si>
  <si>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</si>
  <si>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</si>
  <si>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</si>
  <si>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</si>
  <si>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</si>
  <si>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</si>
  <si>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</si>
  <si>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</si>
  <si>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</si>
  <si>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</si>
  <si>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</si>
  <si>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</si>
  <si>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</si>
  <si>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</si>
  <si>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</si>
  <si>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</si>
  <si>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</si>
  <si>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</si>
  <si>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</si>
  <si>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</si>
  <si>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</si>
  <si>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</si>
  <si>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</si>
  <si>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</si>
  <si>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</si>
  <si>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</si>
  <si>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</si>
  <si>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</si>
  <si>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</si>
  <si>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</si>
  <si>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</si>
  <si>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</si>
  <si>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</si>
  <si>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</si>
  <si>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</si>
  <si>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</si>
  <si>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</si>
  <si>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</si>
  <si>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</si>
  <si>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</si>
  <si>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</si>
  <si>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</si>
  <si>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</si>
  <si>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</si>
  <si>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</si>
  <si>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</si>
  <si>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</si>
  <si>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</si>
  <si>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</si>
  <si>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</si>
  <si>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</si>
  <si>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</si>
  <si>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</si>
  <si>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</si>
  <si>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</si>
  <si>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</si>
  <si>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</si>
  <si>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</si>
  <si>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</si>
  <si>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</si>
  <si>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</si>
  <si>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</si>
  <si>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</si>
  <si>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</si>
  <si>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</si>
  <si>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</si>
  <si>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</si>
  <si>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</si>
  <si>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</si>
  <si>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</si>
  <si>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</si>
  <si>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</si>
  <si>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</si>
  <si>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</si>
  <si>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</si>
  <si>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</si>
  <si>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</si>
  <si>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</si>
  <si>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</si>
  <si>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</si>
  <si>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</si>
  <si>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</si>
  <si>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</si>
  <si>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</si>
  <si>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</si>
  <si>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</si>
  <si>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</si>
  <si>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</si>
  <si>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</si>
  <si>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</si>
  <si>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</si>
  <si>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</si>
  <si>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</si>
  <si>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</si>
  <si>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</si>
  <si>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</si>
  <si>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</si>
  <si>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</si>
  <si>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</si>
  <si>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</si>
  <si>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</si>
  <si>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</si>
  <si>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</si>
  <si>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</si>
  <si>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</si>
  <si>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</si>
  <si>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</si>
  <si>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</si>
  <si>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</si>
  <si>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</si>
  <si>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</si>
  <si>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</si>
  <si>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</si>
  <si>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</si>
  <si>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</si>
  <si>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</si>
  <si>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</si>
  <si>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</si>
  <si>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</si>
  <si>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</si>
  <si>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</si>
  <si>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</si>
  <si>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</si>
  <si>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</si>
  <si>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</si>
  <si>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</si>
  <si>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</si>
  <si>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</si>
  <si>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</si>
  <si>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</si>
  <si>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</si>
  <si>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</si>
  <si>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</si>
  <si>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</si>
  <si>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</si>
  <si>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</si>
  <si>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</si>
  <si>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</si>
  <si>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</si>
  <si>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</si>
  <si>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</si>
  <si>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</si>
  <si>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</si>
  <si>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</si>
  <si>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</si>
  <si>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</si>
  <si>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</si>
  <si>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</si>
  <si>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</si>
  <si>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</si>
  <si>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</si>
  <si>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</si>
  <si>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</si>
  <si>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</si>
  <si>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</si>
  <si>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</si>
  <si>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</si>
  <si>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</si>
  <si>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</si>
  <si>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</si>
  <si>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</si>
  <si>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</si>
  <si>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</si>
  <si>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</si>
  <si>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</si>
  <si>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</si>
  <si>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</si>
  <si>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</si>
  <si>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</si>
  <si>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</si>
  <si>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</si>
  <si>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</si>
  <si>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</si>
  <si>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</si>
  <si>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</si>
  <si>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</si>
  <si>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</si>
  <si>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</si>
  <si>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</si>
  <si>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</si>
  <si>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</si>
  <si>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</si>
  <si>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</si>
  <si>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</si>
  <si>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</si>
  <si>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</si>
  <si>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</si>
  <si>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</si>
  <si>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</si>
  <si>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</si>
  <si>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</si>
  <si>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</si>
  <si>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</si>
  <si>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</si>
  <si>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</si>
  <si>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</si>
  <si>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</si>
  <si>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</si>
  <si>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</si>
  <si>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</si>
  <si>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</si>
  <si>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</si>
  <si>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</si>
  <si>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</si>
  <si>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</si>
  <si>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</si>
  <si>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</si>
  <si>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</si>
  <si>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</si>
  <si>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</si>
  <si>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</si>
  <si>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</si>
  <si>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</si>
  <si>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</si>
  <si>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</si>
  <si>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</si>
  <si>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</si>
  <si>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</si>
  <si>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</si>
  <si>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</si>
  <si>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</si>
  <si>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</si>
  <si>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</si>
  <si>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</si>
  <si>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</si>
  <si>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</si>
  <si>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</si>
  <si>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</si>
  <si>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</si>
  <si>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</si>
  <si>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</si>
  <si>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</si>
  <si>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</si>
  <si>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</si>
  <si>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</si>
  <si>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</si>
  <si>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</si>
  <si>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</si>
  <si>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</si>
  <si>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</si>
  <si>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</si>
  <si>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</si>
  <si>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</si>
  <si>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</si>
  <si>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</si>
  <si>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</si>
  <si>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</si>
  <si>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</si>
  <si>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</si>
  <si>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</si>
  <si>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</si>
  <si>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</si>
  <si>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</si>
  <si>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</si>
  <si>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</si>
  <si>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</si>
  <si>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</si>
  <si>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</si>
  <si>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</si>
  <si>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</si>
  <si>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</si>
  <si>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</si>
  <si>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</si>
  <si>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</si>
  <si>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</si>
  <si>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</si>
  <si>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</si>
  <si>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</si>
  <si>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</si>
  <si>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</si>
  <si>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</si>
  <si>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</si>
  <si>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</si>
  <si>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</si>
  <si>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</si>
  <si>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</si>
  <si>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</si>
  <si>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</si>
  <si>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</si>
  <si>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</si>
  <si>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</si>
  <si>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</si>
  <si>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</si>
  <si>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</si>
  <si>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</si>
  <si>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</si>
  <si>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</si>
  <si>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</si>
  <si>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</si>
  <si>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</si>
  <si>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</si>
  <si>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</si>
  <si>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</si>
  <si>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</si>
  <si>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</si>
  <si>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</si>
  <si>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</si>
  <si>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</si>
  <si>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</si>
  <si>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</si>
  <si>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</si>
  <si>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</si>
  <si>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</si>
  <si>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</si>
  <si>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</si>
  <si>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</si>
  <si>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</si>
  <si>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</si>
  <si>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</si>
  <si>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</si>
  <si>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</si>
  <si>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</si>
  <si>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</si>
  <si>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</si>
  <si>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</si>
  <si>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</si>
  <si>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</si>
  <si>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</si>
  <si>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</si>
  <si>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</si>
  <si>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</si>
  <si>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</si>
  <si>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</si>
  <si>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</si>
  <si>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</si>
  <si>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</si>
  <si>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</si>
  <si>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</si>
  <si>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</si>
  <si>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</si>
  <si>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</si>
  <si>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</si>
  <si>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</si>
  <si>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</si>
  <si>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</si>
  <si>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</si>
  <si>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</si>
  <si>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</si>
  <si>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</si>
  <si>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</si>
  <si>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</si>
  <si>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</si>
  <si>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</si>
  <si>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</si>
  <si>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</si>
  <si>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</si>
  <si>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</si>
  <si>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</si>
  <si>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</si>
  <si>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</si>
  <si>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</si>
  <si>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</si>
  <si>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</si>
  <si>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</si>
  <si>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</si>
  <si>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</si>
  <si>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</si>
  <si>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</si>
  <si>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</si>
  <si>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</si>
  <si>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</si>
  <si>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</si>
  <si>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</si>
  <si>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</si>
  <si>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</si>
  <si>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</si>
  <si>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</si>
  <si>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</si>
  <si>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</si>
  <si>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</si>
  <si>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</si>
  <si>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</si>
  <si>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</si>
  <si>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</si>
  <si>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</si>
  <si>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</si>
  <si>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</si>
  <si>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</si>
  <si>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</si>
  <si>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</si>
  <si>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</si>
  <si>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</si>
  <si>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</si>
  <si>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</si>
  <si>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</si>
  <si>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</si>
  <si>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</si>
  <si>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</si>
  <si>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</si>
  <si>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</si>
  <si>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</si>
  <si>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</si>
  <si>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</si>
  <si>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</si>
  <si>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</si>
  <si>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</si>
  <si>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</si>
  <si>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</si>
  <si>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</si>
  <si>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</si>
  <si>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</si>
  <si>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</si>
  <si>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</si>
  <si>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</si>
  <si>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</si>
  <si>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</si>
  <si>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</si>
  <si>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</si>
  <si>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</si>
  <si>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</si>
  <si>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</si>
  <si>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</si>
  <si>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</si>
  <si>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</si>
  <si>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</si>
  <si>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</si>
  <si>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</si>
  <si>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</si>
  <si>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</si>
  <si>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</si>
  <si>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</si>
  <si>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</si>
  <si>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</si>
  <si>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</si>
  <si>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</si>
  <si>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</si>
  <si>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</si>
  <si>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</si>
  <si>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</si>
  <si>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</si>
  <si>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</si>
  <si>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</si>
  <si>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</si>
  <si>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</si>
  <si>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</si>
  <si>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</si>
  <si>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</si>
  <si>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</si>
  <si>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</si>
  <si>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</si>
  <si>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</si>
  <si>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</si>
  <si>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</si>
  <si>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</si>
  <si>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</si>
  <si>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</si>
  <si>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</si>
  <si>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</si>
  <si>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</si>
  <si>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</si>
  <si>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</si>
  <si>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</si>
  <si>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</si>
  <si>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</si>
  <si>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</si>
  <si>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</si>
  <si>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</si>
  <si>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</si>
  <si>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</si>
  <si>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</si>
  <si>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</si>
  <si>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</si>
  <si>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</si>
  <si>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</si>
  <si>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</si>
  <si>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</si>
  <si>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</si>
  <si>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</si>
  <si>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</si>
  <si>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</si>
  <si>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</si>
  <si>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</si>
  <si>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</si>
  <si>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</si>
  <si>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</si>
  <si>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</si>
  <si>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</si>
  <si>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</si>
  <si>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</si>
  <si>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</si>
  <si>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</si>
  <si>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</si>
  <si>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</si>
  <si>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</si>
  <si>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</si>
  <si>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</si>
  <si>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</si>
  <si>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</si>
  <si>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</si>
  <si>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</si>
  <si>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</si>
  <si>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</si>
  <si>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</si>
  <si>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</si>
  <si>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</si>
  <si>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</si>
  <si>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</si>
  <si>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</si>
  <si>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</si>
  <si>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</si>
  <si>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</si>
  <si>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</si>
  <si>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</si>
  <si>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</si>
  <si>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</si>
  <si>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</si>
  <si>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</si>
  <si>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</si>
  <si>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</si>
  <si>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</si>
  <si>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</si>
  <si>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</si>
  <si>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</si>
  <si>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</si>
  <si>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</si>
  <si>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</si>
  <si>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</si>
  <si>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</si>
  <si>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</si>
  <si>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</si>
  <si>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</si>
  <si>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</si>
  <si>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</si>
  <si>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</si>
  <si>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</si>
  <si>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</si>
  <si>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</si>
  <si>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</si>
  <si>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</si>
  <si>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</si>
  <si>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</si>
  <si>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</si>
  <si>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</si>
  <si>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</si>
  <si>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</si>
  <si>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</si>
  <si>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</si>
  <si>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</si>
  <si>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</si>
  <si>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</si>
  <si>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</si>
  <si>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</si>
  <si>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</si>
  <si>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</si>
  <si>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</si>
  <si>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</si>
  <si>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</si>
  <si>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</si>
  <si>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</si>
  <si>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</si>
  <si>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</si>
  <si>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</si>
  <si>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</si>
  <si>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</si>
  <si>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</si>
  <si>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</si>
  <si>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</si>
  <si>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</si>
  <si>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</si>
  <si>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</si>
  <si>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</si>
  <si>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</si>
  <si>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</si>
  <si>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</si>
  <si>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</si>
  <si>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</si>
  <si>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</si>
  <si>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</si>
  <si>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</si>
  <si>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</si>
  <si>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</si>
  <si>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</si>
  <si>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</si>
  <si>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</si>
  <si>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</si>
  <si>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</si>
  <si>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</si>
  <si>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</si>
  <si>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</si>
  <si>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</si>
  <si>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</si>
  <si>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</si>
  <si>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</si>
  <si>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</si>
  <si>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</si>
  <si>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</si>
  <si>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</si>
  <si>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</si>
  <si>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</si>
  <si>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</si>
  <si>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</si>
  <si>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</si>
  <si>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</si>
  <si>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</si>
  <si>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</si>
  <si>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</si>
  <si>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</si>
  <si>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</si>
  <si>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</si>
  <si>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</si>
  <si>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</si>
  <si>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</si>
  <si>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</si>
  <si>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</si>
  <si>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</si>
  <si>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</si>
  <si>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</si>
  <si>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</si>
  <si>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</si>
  <si>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</si>
  <si>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</si>
  <si>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</si>
  <si>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</si>
  <si>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</si>
  <si>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</si>
  <si>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</si>
  <si>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</si>
  <si>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</si>
  <si>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</si>
  <si>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</si>
  <si>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</si>
  <si>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</si>
  <si>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</si>
  <si>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</si>
  <si>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</si>
  <si>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</si>
  <si>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</si>
  <si>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</si>
  <si>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</si>
  <si>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</si>
  <si>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</si>
  <si>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</si>
  <si>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</si>
  <si>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</si>
  <si>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</si>
  <si>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</si>
  <si>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</si>
  <si>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</si>
  <si>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</si>
  <si>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</si>
  <si>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</si>
  <si>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</si>
  <si>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</si>
  <si>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</si>
  <si>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</si>
  <si>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</si>
  <si>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</si>
  <si>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</si>
  <si>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</si>
  <si>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</si>
  <si>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</si>
  <si>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</si>
  <si>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</si>
  <si>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</si>
  <si>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</si>
  <si>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</si>
  <si>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</si>
  <si>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</si>
  <si>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</si>
  <si>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</si>
  <si>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</si>
  <si>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</si>
  <si>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</si>
  <si>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</si>
  <si>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</si>
  <si>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</si>
  <si>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</si>
  <si>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</si>
  <si>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</si>
  <si>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</si>
  <si>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</si>
  <si>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</si>
  <si>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</si>
  <si>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</si>
  <si>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</si>
  <si>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</si>
  <si>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</si>
  <si>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</si>
  <si>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</si>
  <si>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</si>
  <si>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</si>
  <si>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</si>
  <si>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</si>
  <si>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</si>
  <si>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</si>
  <si>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</si>
  <si>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</si>
  <si>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</si>
  <si>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</si>
  <si>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</si>
  <si>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</si>
  <si>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</si>
  <si>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</si>
  <si>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</si>
  <si>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</si>
  <si>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</si>
  <si>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</si>
  <si>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</si>
  <si>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</si>
  <si>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</si>
  <si>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</si>
  <si>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</si>
  <si>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</si>
  <si>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</si>
  <si>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</si>
  <si>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</si>
  <si>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</si>
  <si>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</si>
  <si>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</si>
  <si>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</si>
  <si>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</si>
  <si>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</si>
  <si>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</si>
  <si>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</si>
  <si>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</si>
  <si>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</si>
  <si>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</si>
  <si>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</si>
  <si>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</si>
  <si>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</si>
  <si>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</si>
  <si>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</si>
  <si>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</si>
  <si>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</si>
  <si>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</si>
  <si>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</si>
  <si>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</si>
  <si>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</si>
  <si>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</si>
  <si>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</si>
  <si>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</si>
  <si>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</si>
  <si>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</si>
  <si>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</si>
  <si>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</si>
  <si>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</si>
  <si>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</si>
  <si>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</si>
  <si>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</si>
  <si>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</si>
  <si>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</si>
  <si>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</si>
  <si>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</si>
  <si>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</si>
  <si>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</si>
  <si>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</si>
  <si>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</si>
  <si>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</si>
  <si>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</si>
  <si>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</si>
  <si>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</si>
  <si>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</si>
  <si>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</si>
  <si>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</si>
  <si>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</si>
  <si>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</si>
  <si>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</si>
  <si>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</si>
  <si>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</si>
  <si>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</si>
  <si>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</si>
  <si>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</si>
  <si>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</si>
  <si>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</si>
  <si>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</si>
  <si>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</si>
  <si>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</si>
  <si>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</si>
  <si>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</si>
  <si>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</si>
  <si>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</si>
  <si>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</si>
  <si>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</si>
  <si>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</si>
  <si>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</si>
  <si>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</si>
  <si>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</si>
  <si>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</si>
  <si>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</si>
  <si>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</si>
  <si>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</si>
  <si>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</si>
  <si>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</si>
  <si>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</si>
  <si>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</si>
  <si>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</si>
  <si>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</si>
  <si>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</si>
  <si>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</si>
  <si>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</si>
  <si>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</si>
  <si>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</si>
  <si>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</si>
  <si>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</si>
  <si>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</si>
  <si>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</si>
  <si>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</si>
  <si>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</si>
  <si>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</si>
  <si>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</si>
  <si>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</si>
  <si>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</si>
  <si>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</si>
  <si>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</si>
  <si>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</si>
  <si>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</si>
  <si>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</si>
  <si>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</si>
  <si>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</si>
  <si>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</si>
  <si>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</si>
  <si>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</si>
  <si>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</si>
  <si>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</si>
  <si>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</si>
  <si>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</si>
  <si>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</si>
  <si>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</si>
  <si>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</si>
  <si>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</si>
  <si>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</si>
  <si>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</si>
  <si>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</si>
  <si>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</si>
  <si>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</si>
  <si>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</si>
  <si>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</si>
  <si>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</si>
  <si>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</si>
  <si>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</si>
  <si>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</si>
  <si>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</si>
  <si>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</si>
  <si>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</si>
  <si>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</si>
  <si>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</si>
  <si>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</si>
  <si>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</si>
  <si>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</si>
  <si>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</si>
  <si>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</si>
  <si>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</si>
  <si>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</si>
  <si>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</si>
  <si>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</si>
  <si>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</si>
  <si>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</si>
  <si>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</si>
  <si>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</si>
  <si>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</si>
  <si>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</si>
  <si>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</si>
  <si>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</si>
  <si>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</si>
  <si>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</si>
  <si>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</si>
  <si>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</si>
  <si>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</si>
  <si>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</si>
  <si>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</si>
  <si>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</si>
  <si>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</si>
  <si>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</si>
  <si>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</si>
  <si>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</si>
  <si>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</si>
  <si>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</si>
  <si>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</si>
  <si>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</si>
  <si>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</si>
  <si>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</si>
  <si>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</si>
  <si>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</si>
  <si>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</si>
  <si>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</si>
  <si>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</si>
  <si>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</si>
  <si>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</si>
  <si>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</si>
  <si>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</si>
  <si>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</si>
  <si>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</si>
  <si>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</si>
  <si>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</si>
  <si>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</si>
  <si>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</si>
  <si>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</si>
  <si>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</si>
  <si>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</si>
  <si>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</si>
  <si>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</si>
  <si>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</si>
  <si>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</si>
  <si>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</si>
  <si>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</si>
  <si>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</si>
  <si>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</si>
  <si>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</si>
  <si>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</si>
  <si>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</si>
  <si>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</si>
  <si>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</si>
  <si>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</si>
  <si>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</si>
  <si>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</si>
  <si>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</si>
  <si>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</si>
  <si>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</si>
  <si>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</si>
  <si>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</si>
  <si>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</si>
  <si>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</si>
  <si>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</si>
  <si>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</si>
  <si>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</si>
  <si>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</si>
  <si>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</si>
  <si>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</si>
  <si>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</si>
  <si>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</si>
  <si>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</si>
  <si>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</si>
  <si>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</si>
  <si>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</si>
  <si>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</si>
  <si>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</si>
  <si>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</si>
  <si>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</si>
  <si>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</si>
  <si>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</si>
  <si>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</si>
  <si>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</si>
  <si>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</si>
  <si>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</si>
  <si>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</si>
  <si>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</si>
  <si>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</si>
  <si>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</si>
  <si>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</si>
  <si>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</si>
  <si>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</si>
  <si>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</si>
  <si>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</si>
  <si>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</si>
  <si>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</si>
  <si>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</si>
  <si>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</si>
  <si>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</si>
  <si>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</si>
  <si>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</si>
  <si>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</si>
  <si>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</si>
  <si>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</si>
  <si>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</si>
  <si>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</si>
  <si>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</si>
  <si>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</si>
  <si>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</si>
  <si>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</si>
  <si>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</si>
  <si>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</si>
  <si>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</si>
  <si>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</si>
  <si>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</si>
  <si>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</si>
  <si>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</si>
  <si>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</si>
  <si>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</si>
  <si>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</si>
  <si>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</si>
  <si>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</si>
  <si>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</si>
  <si>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</si>
  <si>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</si>
  <si>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</si>
  <si>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</si>
  <si>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</si>
  <si>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</si>
  <si>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</si>
  <si>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</si>
  <si>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</si>
  <si>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</si>
  <si>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</si>
  <si>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</si>
  <si>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</si>
  <si>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</si>
  <si>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</si>
  <si>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</si>
  <si>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</si>
  <si>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</si>
  <si>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</si>
  <si>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</si>
  <si>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</si>
  <si>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</si>
  <si>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</si>
  <si>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</si>
  <si>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</si>
  <si>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</si>
  <si>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</si>
  <si>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</si>
  <si>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</si>
  <si>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</si>
  <si>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</si>
  <si>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</si>
  <si>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</si>
  <si>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</si>
  <si>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</si>
  <si>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</si>
  <si>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</si>
  <si>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</si>
  <si>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</si>
  <si>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</si>
  <si>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</si>
  <si>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</si>
  <si>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</si>
  <si>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</si>
  <si>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</si>
  <si>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</si>
  <si>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</si>
  <si>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</si>
  <si>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</si>
  <si>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</si>
  <si>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</si>
  <si>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</si>
  <si>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</si>
  <si>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</si>
  <si>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</si>
  <si>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</si>
  <si>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</si>
  <si>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</si>
  <si>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</si>
  <si>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</si>
  <si>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</si>
  <si>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</si>
  <si>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</si>
  <si>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</si>
  <si>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</si>
  <si>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</si>
  <si>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</si>
  <si>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</si>
  <si>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</si>
  <si>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</si>
  <si>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</si>
  <si>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</si>
  <si>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</si>
  <si>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</si>
  <si>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</si>
  <si>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</si>
  <si>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</si>
  <si>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</si>
  <si>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</si>
  <si>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</si>
  <si>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</si>
  <si>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</si>
  <si>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</si>
  <si>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</si>
  <si>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</si>
  <si>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</si>
  <si>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</si>
  <si>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</si>
  <si>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</si>
  <si>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</si>
  <si>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</si>
  <si>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</si>
  <si>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</si>
  <si>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</si>
  <si>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</si>
  <si>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</si>
  <si>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</si>
  <si>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</si>
  <si>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</si>
  <si>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</si>
  <si>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</si>
  <si>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</si>
  <si>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</si>
  <si>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</si>
  <si>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</si>
  <si>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</si>
  <si>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</si>
  <si>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</si>
  <si>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</si>
  <si>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</si>
  <si>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</si>
  <si>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</si>
  <si>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</si>
  <si>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</si>
  <si>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</si>
  <si>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</si>
  <si>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</si>
  <si>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</si>
  <si>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</si>
  <si>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</si>
  <si>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</si>
  <si>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</si>
  <si>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</si>
  <si>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</si>
  <si>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</si>
  <si>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</si>
  <si>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</si>
  <si>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</si>
  <si>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</si>
  <si>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</si>
  <si>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</si>
  <si>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</si>
  <si>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</si>
  <si>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</si>
  <si>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</si>
  <si>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</si>
  <si>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</si>
  <si>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</si>
  <si>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</si>
  <si>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</si>
  <si>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</si>
  <si>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</si>
  <si>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</si>
  <si>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</si>
  <si>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</si>
  <si>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</si>
  <si>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</si>
  <si>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</si>
  <si>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</si>
  <si>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</si>
  <si>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</si>
  <si>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</si>
  <si>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</si>
  <si>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</si>
  <si>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</si>
  <si>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</si>
  <si>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</si>
  <si>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</si>
  <si>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</si>
  <si>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</si>
  <si>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</si>
  <si>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</si>
  <si>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</si>
  <si>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</si>
  <si>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</si>
  <si>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</si>
  <si>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</si>
  <si>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</si>
  <si>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</si>
  <si>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</si>
  <si>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</si>
  <si>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</si>
  <si>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</si>
  <si>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</si>
  <si>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</si>
  <si>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</si>
  <si>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</si>
  <si>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</si>
  <si>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</si>
  <si>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</si>
  <si>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</si>
  <si>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</si>
  <si>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</si>
  <si>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</si>
  <si>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</si>
  <si>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</si>
  <si>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</si>
  <si>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</si>
  <si>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</si>
  <si>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</si>
  <si>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</si>
  <si>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</si>
  <si>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</si>
  <si>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</si>
  <si>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</si>
  <si>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</si>
  <si>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</si>
  <si>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</si>
  <si>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</si>
  <si>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</si>
  <si>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</si>
  <si>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</si>
  <si>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</si>
  <si>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</si>
  <si>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</si>
  <si>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</si>
  <si>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</si>
  <si>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</si>
  <si>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</si>
  <si>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</si>
  <si>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</si>
  <si>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</si>
  <si>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</si>
  <si>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</si>
  <si>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</si>
  <si>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</si>
  <si>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</si>
  <si>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</si>
  <si>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</si>
  <si>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</si>
  <si>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</si>
  <si>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</si>
  <si>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</si>
  <si>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</si>
  <si>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</si>
  <si>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</si>
  <si>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</si>
  <si>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</si>
  <si>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</si>
  <si>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</si>
  <si>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</si>
  <si>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</si>
  <si>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</si>
  <si>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</si>
  <si>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</si>
  <si>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</si>
  <si>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</si>
  <si>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</si>
  <si>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</si>
  <si>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</si>
  <si>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</si>
  <si>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</si>
  <si>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</si>
  <si>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</si>
  <si>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</si>
  <si>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</si>
  <si>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</si>
  <si>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</si>
  <si>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</si>
  <si>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</si>
  <si>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</si>
  <si>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</si>
  <si>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</si>
  <si>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</si>
  <si>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</si>
  <si>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</si>
  <si>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</si>
  <si>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</si>
  <si>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</si>
  <si>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</si>
  <si>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</si>
  <si>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</si>
  <si>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</si>
  <si>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</si>
  <si>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</si>
  <si>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</si>
  <si>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</si>
  <si>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</si>
  <si>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</si>
  <si>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</si>
  <si>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</si>
  <si>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</si>
  <si>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</si>
  <si>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</si>
  <si>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</si>
  <si>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</si>
  <si>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</si>
  <si>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</si>
  <si>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</si>
  <si>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</si>
  <si>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</si>
  <si>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</si>
  <si>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</si>
  <si>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</si>
  <si>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</si>
  <si>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</si>
  <si>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</si>
  <si>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</si>
  <si>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</si>
  <si>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</si>
  <si>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</si>
  <si>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</si>
  <si>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</si>
  <si>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</si>
  <si>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</si>
  <si>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</si>
  <si>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</si>
  <si>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</si>
  <si>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</si>
  <si>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</si>
  <si>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</si>
  <si>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</si>
  <si>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</si>
  <si>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</si>
  <si>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</si>
  <si>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</si>
  <si>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</si>
  <si>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</si>
  <si>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</si>
  <si>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</si>
  <si>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</si>
  <si>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</si>
  <si>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</si>
  <si>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</si>
  <si>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</si>
  <si>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</si>
  <si>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</si>
  <si>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</si>
  <si>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</si>
  <si>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</si>
  <si>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</si>
  <si>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</si>
  <si>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</si>
  <si>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</si>
  <si>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</si>
  <si>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</si>
  <si>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</si>
  <si>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</si>
  <si>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</si>
  <si>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</si>
  <si>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</si>
  <si>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</si>
  <si>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</si>
  <si>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</si>
  <si>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</si>
  <si>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</si>
  <si>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</si>
  <si>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</si>
  <si>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</si>
  <si>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</si>
  <si>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</si>
  <si>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</si>
  <si>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</si>
  <si>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</si>
  <si>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</si>
  <si>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</si>
  <si>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</si>
  <si>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</si>
  <si>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</si>
  <si>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</si>
  <si>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</si>
  <si>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</si>
  <si>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</si>
  <si>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</si>
  <si>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</si>
  <si>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</si>
  <si>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</si>
  <si>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</si>
  <si>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</si>
  <si>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</si>
  <si>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</si>
  <si>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</si>
  <si>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</si>
  <si>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</si>
  <si>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</si>
  <si>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</si>
  <si>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</si>
  <si>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</si>
  <si>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</si>
  <si>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</si>
  <si>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</si>
  <si>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</si>
  <si>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</si>
  <si>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</si>
  <si>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</si>
  <si>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</si>
  <si>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</si>
  <si>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</si>
  <si>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</si>
  <si>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</si>
  <si>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</si>
  <si>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</si>
  <si>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</si>
  <si>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</si>
  <si>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</si>
  <si>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</si>
  <si>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</si>
  <si>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</si>
  <si>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</si>
  <si>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</si>
  <si>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</si>
  <si>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</si>
  <si>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</si>
  <si>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</si>
  <si>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</si>
  <si>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</si>
  <si>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</si>
  <si>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</si>
  <si>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</si>
  <si>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</si>
  <si>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</si>
  <si>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</si>
  <si>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</si>
  <si>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</si>
  <si>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</si>
  <si>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</si>
  <si>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</si>
  <si>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</si>
  <si>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</si>
  <si>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</si>
  <si>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</si>
  <si>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</si>
  <si>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</si>
  <si>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</si>
  <si>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</si>
  <si>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</si>
  <si>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</si>
  <si>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</si>
  <si>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</si>
  <si>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</si>
  <si>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</si>
  <si>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</si>
  <si>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</si>
  <si>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</si>
  <si>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</si>
  <si>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</si>
  <si>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</si>
  <si>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</si>
  <si>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</si>
  <si>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</si>
  <si>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</si>
  <si>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</si>
  <si>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</si>
  <si>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</si>
  <si>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</si>
  <si>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</si>
  <si>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</si>
  <si>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</si>
  <si>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</si>
  <si>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</si>
  <si>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</si>
  <si>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</si>
  <si>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</si>
  <si>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</si>
  <si>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</si>
  <si>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</si>
  <si>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</si>
  <si>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</si>
  <si>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</si>
  <si>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</si>
  <si>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</si>
  <si>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</si>
  <si>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</si>
  <si>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</si>
  <si>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</si>
  <si>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</si>
  <si>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</si>
  <si>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</si>
  <si>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</si>
  <si>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</si>
  <si>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</si>
  <si>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</si>
  <si>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</si>
  <si>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</si>
  <si>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</si>
  <si>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</si>
  <si>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</si>
  <si>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</si>
  <si>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</si>
  <si>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</si>
  <si>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</si>
  <si>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</si>
  <si>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</si>
  <si>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</si>
  <si>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</si>
  <si>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</si>
  <si>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</si>
  <si>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</si>
  <si>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</si>
  <si>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</si>
  <si>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</si>
  <si>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</si>
  <si>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</si>
  <si>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</si>
  <si>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</si>
  <si>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</si>
  <si>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</si>
  <si>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</si>
  <si>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</si>
  <si>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</si>
  <si>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</si>
  <si>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</si>
  <si>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</si>
  <si>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</si>
  <si>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</si>
  <si>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</si>
  <si>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</si>
  <si>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</si>
  <si>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</si>
  <si>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</si>
  <si>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</si>
  <si>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</si>
  <si>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</si>
  <si>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</si>
  <si>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</si>
  <si>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</si>
  <si>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</si>
  <si>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</si>
  <si>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</si>
  <si>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</si>
  <si>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</si>
  <si>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</si>
  <si>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</si>
  <si>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</si>
  <si>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</si>
  <si>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</si>
  <si>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</si>
  <si>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</si>
  <si>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</si>
  <si>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</si>
  <si>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</si>
  <si>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</si>
  <si>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</si>
  <si>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</si>
  <si>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</si>
  <si>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</si>
  <si>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</si>
  <si>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</si>
  <si>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</si>
  <si>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</si>
  <si>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</si>
  <si>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</si>
  <si>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</si>
  <si>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</si>
  <si>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</si>
  <si>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</si>
  <si>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</si>
  <si>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</si>
  <si>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</si>
  <si>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</si>
  <si>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</si>
  <si>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</si>
  <si>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</si>
  <si>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</si>
  <si>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</si>
  <si>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</si>
  <si>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</si>
  <si>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</si>
  <si>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</si>
  <si>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</si>
  <si>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</si>
  <si>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</si>
  <si>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</si>
  <si>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</si>
  <si>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</si>
  <si>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</si>
  <si>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</si>
  <si>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</si>
  <si>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</si>
  <si>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</si>
  <si>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</si>
  <si>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</si>
  <si>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</si>
  <si>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</si>
  <si>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</si>
  <si>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</si>
  <si>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</si>
  <si>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</si>
  <si>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</si>
  <si>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</si>
  <si>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</si>
  <si>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</si>
  <si>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</si>
  <si>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</si>
  <si>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</si>
  <si>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</si>
  <si>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</si>
  <si>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</si>
  <si>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</si>
  <si>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</si>
  <si>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</si>
  <si>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</si>
  <si>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</si>
  <si>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</si>
  <si>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</si>
  <si>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</si>
  <si>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</si>
  <si>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</si>
  <si>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</si>
  <si>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</si>
  <si>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</si>
  <si>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</si>
  <si>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</si>
  <si>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</si>
  <si>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</si>
  <si>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</si>
  <si>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</si>
  <si>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</si>
  <si>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</si>
  <si>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</si>
  <si>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</si>
  <si>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</si>
  <si>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</si>
  <si>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</si>
  <si>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</si>
  <si>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</si>
  <si>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</si>
  <si>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</si>
  <si>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</si>
  <si>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</si>
  <si>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</si>
  <si>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</si>
  <si>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</si>
  <si>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</si>
  <si>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</si>
  <si>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</si>
  <si>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</si>
  <si>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</si>
  <si>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</si>
  <si>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</si>
  <si>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</si>
  <si>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</si>
  <si>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</si>
  <si>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</si>
  <si>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</si>
  <si>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</si>
  <si>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</si>
  <si>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</si>
  <si>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</si>
  <si>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</si>
  <si>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</si>
  <si>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</si>
  <si>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</si>
  <si>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</si>
  <si>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</si>
  <si>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</si>
  <si>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</si>
  <si>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</si>
  <si>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</si>
  <si>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</si>
  <si>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</si>
  <si>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</si>
  <si>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</si>
  <si>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</si>
  <si>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</si>
  <si>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</si>
  <si>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</si>
  <si>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</si>
  <si>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</si>
  <si>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</si>
  <si>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</si>
  <si>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</si>
  <si>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</si>
  <si>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</si>
  <si>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</si>
  <si>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</si>
  <si>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</si>
  <si>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</si>
  <si>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</si>
  <si>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</si>
  <si>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</si>
  <si>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</si>
  <si>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</si>
  <si>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</si>
  <si>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</si>
  <si>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</si>
  <si>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</si>
  <si>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</si>
  <si>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</si>
  <si>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</si>
  <si>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</si>
  <si>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</si>
  <si>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</si>
  <si>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</si>
  <si>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</si>
  <si>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</si>
  <si>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</si>
  <si>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</si>
  <si>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</si>
  <si>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</si>
  <si>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</si>
  <si>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</si>
  <si>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</si>
  <si>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</si>
  <si>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</si>
  <si>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</si>
  <si>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</si>
  <si>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</si>
  <si>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</si>
  <si>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</si>
  <si>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</si>
  <si>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</si>
  <si>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</si>
  <si>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</si>
  <si>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</si>
  <si>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</si>
  <si>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</si>
  <si>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</si>
  <si>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</si>
  <si>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</si>
  <si>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</si>
  <si>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</si>
  <si>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</si>
  <si>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</si>
  <si>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</si>
  <si>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</si>
  <si>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</si>
  <si>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</si>
  <si>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</si>
  <si>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</si>
  <si>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</si>
  <si>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</si>
  <si>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</si>
  <si>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</si>
  <si>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</si>
  <si>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</si>
  <si>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</si>
  <si>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</si>
  <si>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</si>
  <si>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</si>
  <si>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</si>
  <si>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</si>
  <si>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</si>
  <si>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</si>
  <si>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</si>
  <si>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</si>
  <si>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</si>
  <si>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</si>
  <si>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</si>
  <si>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</si>
  <si>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</si>
  <si>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</si>
  <si>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</si>
  <si>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</si>
  <si>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</si>
  <si>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</si>
  <si>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</si>
  <si>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</si>
  <si>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</si>
  <si>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</si>
  <si>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</si>
  <si>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</si>
  <si>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</si>
  <si>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</si>
  <si>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</si>
  <si>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</si>
  <si>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</si>
  <si>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</si>
  <si>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</si>
  <si>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</si>
  <si>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</si>
  <si>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</si>
  <si>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</si>
  <si>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</si>
  <si>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</si>
  <si>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</si>
  <si>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</si>
  <si>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</si>
  <si>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</si>
  <si>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</si>
  <si>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</si>
  <si>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</si>
  <si>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</si>
  <si>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</si>
  <si>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</si>
  <si>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</si>
  <si>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</si>
  <si>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</si>
  <si>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</si>
  <si>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</si>
  <si>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</si>
  <si>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</si>
  <si>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</si>
  <si>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</si>
  <si>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</si>
  <si>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</si>
  <si>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</si>
  <si>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</si>
  <si>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</si>
  <si>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</si>
  <si>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</si>
  <si>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</si>
  <si>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</si>
  <si>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</si>
  <si>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</si>
  <si>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</si>
  <si>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</si>
  <si>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</si>
  <si>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</si>
  <si>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</si>
  <si>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</si>
  <si>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</si>
  <si>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</si>
  <si>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</si>
  <si>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</si>
  <si>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</si>
  <si>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</si>
  <si>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</si>
  <si>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</si>
  <si>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</si>
  <si>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</si>
  <si>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</si>
  <si>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</si>
  <si>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</si>
  <si>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</si>
  <si>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</si>
  <si>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</si>
  <si>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</si>
  <si>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</si>
  <si>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</si>
  <si>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</si>
  <si>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</si>
  <si>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</si>
  <si>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</si>
  <si>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</si>
  <si>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</si>
  <si>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</si>
  <si>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</si>
  <si>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</si>
  <si>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</si>
  <si>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</si>
  <si>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</si>
  <si>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</si>
  <si>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</si>
  <si>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</si>
  <si>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</si>
  <si>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</si>
  <si>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</si>
  <si>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</si>
  <si>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</si>
  <si>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</si>
  <si>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</si>
  <si>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</si>
  <si>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</si>
  <si>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</si>
  <si>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</si>
  <si>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</si>
  <si>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</si>
  <si>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</si>
  <si>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</si>
  <si>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</si>
  <si>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</si>
  <si>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</si>
  <si>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</si>
  <si>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</si>
  <si>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</si>
  <si>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</si>
  <si>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</si>
  <si>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</si>
  <si>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</si>
  <si>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</si>
  <si>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</si>
  <si>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</si>
  <si>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</si>
  <si>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</si>
  <si>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</si>
  <si>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</si>
  <si>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</si>
  <si>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</si>
  <si>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</si>
  <si>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</si>
  <si>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</si>
  <si>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</si>
  <si>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</si>
  <si>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</si>
  <si>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</si>
  <si>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</si>
  <si>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</si>
  <si>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</si>
  <si>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</si>
  <si>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</si>
  <si>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</si>
  <si>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</si>
  <si>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</si>
  <si>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</si>
  <si>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</si>
  <si>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</si>
  <si>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</si>
  <si>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</si>
  <si>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</si>
  <si>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</si>
  <si>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</si>
  <si>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</si>
  <si>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</si>
  <si>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</si>
  <si>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</si>
  <si>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</si>
  <si>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</si>
  <si>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</si>
  <si>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</si>
  <si>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</si>
  <si>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</si>
  <si>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</si>
  <si>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</si>
  <si>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</si>
  <si>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</si>
  <si>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</si>
  <si>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</si>
  <si>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</si>
  <si>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</si>
  <si>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</si>
  <si>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</si>
  <si>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</si>
  <si>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</si>
  <si>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</si>
  <si>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</si>
  <si>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</si>
  <si>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</si>
  <si>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</si>
  <si>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</si>
  <si>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</si>
  <si>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</si>
  <si>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</si>
  <si>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</si>
  <si>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</si>
  <si>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</si>
  <si>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</si>
  <si>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</si>
  <si>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</si>
  <si>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</si>
  <si>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</si>
  <si>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</si>
  <si>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</si>
  <si>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</si>
  <si>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</si>
  <si>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</si>
  <si>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</si>
  <si>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</si>
  <si>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</si>
  <si>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</si>
  <si>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</si>
  <si>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</si>
  <si>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</si>
  <si>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</si>
  <si>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</si>
  <si>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</si>
  <si>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</si>
  <si>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</si>
  <si>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</si>
  <si>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</si>
  <si>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</si>
  <si>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</si>
  <si>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</si>
  <si>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</si>
  <si>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</si>
  <si>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</si>
  <si>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</si>
  <si>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</si>
  <si>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</si>
  <si>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</si>
  <si>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</si>
  <si>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</si>
  <si>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</si>
  <si>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</si>
  <si>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</si>
  <si>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</si>
  <si>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</si>
  <si>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</si>
  <si>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</si>
  <si>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</si>
  <si>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</si>
  <si>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</si>
  <si>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</si>
  <si>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</si>
  <si>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</si>
  <si>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</si>
  <si>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</si>
  <si>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</si>
  <si>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</si>
  <si>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</si>
  <si>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</si>
  <si>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</si>
  <si>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</si>
  <si>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</si>
  <si>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</si>
  <si>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</si>
  <si>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</si>
  <si>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</si>
  <si>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</si>
  <si>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</si>
  <si>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</si>
  <si>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</si>
  <si>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</si>
  <si>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</si>
  <si>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</si>
  <si>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</si>
  <si>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</si>
  <si>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</si>
  <si>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</si>
  <si>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</si>
  <si>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</si>
  <si>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</si>
  <si>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</si>
  <si>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</si>
  <si>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</si>
  <si>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</si>
  <si>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</si>
  <si>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</si>
  <si>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</si>
  <si>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</si>
  <si>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</si>
  <si>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</si>
  <si>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</si>
  <si>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</si>
  <si>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</si>
  <si>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</si>
  <si>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</si>
  <si>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</si>
  <si>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</si>
  <si>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</si>
  <si>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</si>
  <si>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</si>
  <si>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</si>
  <si>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</si>
  <si>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</si>
  <si>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</si>
  <si>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</si>
  <si>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</si>
  <si>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</si>
  <si>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</si>
  <si>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</si>
  <si>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</si>
  <si>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</si>
  <si>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</si>
  <si>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</si>
  <si>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</si>
  <si>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</si>
  <si>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</si>
  <si>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</si>
  <si>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</si>
  <si>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</si>
  <si>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</si>
  <si>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</si>
  <si>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</si>
  <si>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</si>
  <si>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</si>
  <si>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</si>
  <si>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</si>
  <si>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</si>
  <si>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</si>
  <si>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</si>
  <si>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</si>
  <si>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</si>
  <si>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</si>
  <si>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</si>
  <si>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</si>
  <si>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</si>
  <si>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</si>
  <si>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</si>
  <si>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</si>
  <si>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</si>
  <si>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</si>
  <si>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</si>
  <si>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</si>
  <si>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</si>
  <si>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</si>
  <si>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</si>
  <si>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</si>
  <si>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</si>
  <si>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</si>
  <si>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</si>
  <si>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</si>
  <si>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</si>
  <si>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</si>
  <si>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</si>
  <si>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</si>
  <si>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</si>
  <si>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</si>
  <si>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</si>
  <si>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</si>
  <si>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</si>
  <si>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</si>
  <si>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</si>
  <si>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</si>
  <si>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</si>
  <si>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</si>
  <si>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</si>
  <si>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</si>
  <si>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</si>
  <si>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</si>
  <si>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</si>
  <si>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</si>
  <si>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</si>
  <si>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</si>
  <si>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</si>
  <si>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</si>
  <si>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</si>
  <si>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</si>
  <si>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</si>
  <si>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</si>
  <si>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</si>
  <si>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</si>
  <si>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</si>
  <si>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</si>
  <si>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</si>
  <si>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</si>
  <si>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</si>
  <si>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</si>
  <si>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</si>
  <si>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</si>
  <si>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</si>
  <si>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</si>
  <si>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</si>
  <si>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</si>
  <si>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</si>
  <si>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</si>
  <si>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</si>
  <si>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</si>
  <si>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</si>
  <si>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</si>
  <si>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</si>
  <si>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</si>
  <si>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</si>
  <si>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</si>
  <si>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</si>
  <si>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</si>
  <si>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</si>
  <si>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</si>
  <si>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</si>
  <si>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</si>
  <si>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</si>
  <si>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</si>
  <si>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</si>
  <si>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</si>
  <si>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</si>
  <si>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</si>
  <si>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</si>
  <si>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</si>
  <si>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</si>
  <si>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</si>
  <si>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</si>
  <si>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</si>
  <si>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</si>
  <si>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</si>
  <si>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</si>
  <si>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</si>
  <si>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</si>
  <si>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</si>
  <si>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</si>
  <si>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</si>
  <si>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</si>
  <si>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</si>
  <si>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</si>
  <si>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</si>
  <si>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</si>
  <si>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</si>
  <si>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</si>
  <si>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</si>
  <si>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</si>
  <si>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</si>
  <si>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</si>
  <si>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</si>
  <si>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</si>
  <si>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</si>
  <si>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</si>
  <si>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</si>
  <si>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</si>
  <si>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</si>
  <si>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</si>
  <si>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</si>
  <si>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</si>
  <si>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</si>
  <si>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</si>
  <si>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</si>
  <si>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</si>
  <si>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</si>
  <si>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</si>
  <si>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</si>
  <si>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</si>
  <si>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</si>
  <si>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</si>
  <si>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</si>
  <si>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</si>
  <si>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</si>
  <si>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</si>
  <si>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</si>
  <si>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</si>
  <si>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</si>
  <si>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</si>
  <si>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</si>
  <si>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</si>
  <si>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</si>
  <si>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</si>
  <si>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</si>
  <si>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</si>
  <si>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</si>
  <si>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</si>
  <si>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</si>
  <si>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</si>
  <si>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</si>
  <si>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</si>
  <si>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</si>
  <si>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</si>
  <si>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</si>
  <si>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</si>
  <si>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</si>
  <si>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</si>
  <si>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</si>
  <si>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</si>
  <si>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</si>
  <si>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</si>
  <si>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</si>
  <si>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</si>
  <si>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</si>
  <si>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</si>
  <si>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</si>
  <si>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</si>
  <si>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</si>
  <si>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</si>
  <si>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</si>
  <si>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</si>
  <si>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</si>
  <si>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</si>
  <si>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</si>
  <si>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</si>
  <si>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</si>
  <si>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</si>
  <si>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</si>
  <si>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</si>
  <si>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</si>
  <si>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</si>
  <si>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</si>
  <si>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</si>
  <si>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</si>
  <si>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</si>
  <si>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</si>
  <si>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</si>
  <si>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</si>
  <si>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</si>
  <si>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</si>
  <si>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</si>
  <si>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</si>
  <si>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</si>
  <si>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</si>
  <si>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</si>
  <si>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</si>
  <si>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</si>
  <si>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</si>
  <si>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</si>
  <si>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</si>
  <si>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</si>
  <si>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</si>
  <si>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</si>
  <si>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</si>
  <si>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</si>
  <si>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</si>
  <si>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</si>
  <si>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</si>
  <si>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</si>
  <si>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</si>
  <si>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</si>
  <si>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</si>
  <si>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</si>
  <si>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</si>
  <si>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</si>
  <si>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</si>
  <si>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</si>
  <si>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</si>
  <si>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</si>
  <si>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</si>
  <si>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</si>
  <si>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</si>
  <si>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</si>
  <si>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</si>
  <si>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</si>
  <si>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</si>
  <si>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</si>
  <si>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</si>
  <si>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</si>
  <si>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</si>
  <si>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</si>
  <si>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</si>
  <si>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</si>
  <si>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</si>
  <si>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</si>
  <si>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</si>
  <si>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</si>
  <si>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</si>
  <si>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</si>
  <si>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</si>
  <si>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</si>
  <si>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</si>
  <si>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</si>
  <si>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</si>
  <si>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</si>
  <si>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</si>
  <si>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</si>
  <si>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</si>
  <si>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</si>
  <si>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</si>
  <si>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</si>
  <si>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</si>
  <si>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</si>
  <si>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</si>
  <si>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</si>
  <si>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</si>
  <si>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</si>
  <si>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</si>
  <si>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</si>
  <si>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</si>
  <si>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</si>
  <si>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</si>
  <si>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</si>
  <si>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</si>
  <si>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</si>
  <si>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</si>
  <si>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</si>
  <si>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</si>
  <si>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</si>
  <si>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</si>
  <si>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</si>
  <si>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</si>
  <si>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</si>
  <si>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</si>
  <si>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</si>
  <si>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</si>
  <si>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</si>
  <si>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</si>
  <si>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</si>
  <si>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</si>
  <si>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</si>
  <si>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</si>
  <si>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</si>
  <si>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</si>
  <si>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</si>
  <si>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</si>
  <si>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</si>
  <si>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</si>
  <si>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</si>
  <si>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</si>
  <si>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</si>
  <si>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</si>
  <si>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</si>
  <si>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</si>
  <si>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</si>
  <si>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</si>
  <si>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</si>
  <si>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</si>
  <si>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</si>
  <si>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</si>
  <si>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</si>
  <si>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</si>
  <si>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</si>
  <si>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</si>
  <si>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</si>
  <si>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</si>
  <si>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</si>
  <si>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</si>
  <si>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</si>
  <si>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</si>
  <si>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</si>
  <si>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</si>
  <si>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</si>
  <si>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</si>
  <si>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</si>
  <si>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</si>
  <si>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</si>
  <si>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</si>
  <si>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</si>
  <si>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</si>
  <si>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</si>
  <si>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</si>
  <si>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</si>
  <si>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</si>
  <si>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</si>
  <si>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</si>
  <si>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</si>
  <si>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</si>
  <si>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</si>
  <si>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</si>
  <si>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</si>
  <si>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</si>
  <si>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</si>
  <si>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</si>
  <si>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</si>
  <si>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</si>
  <si>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</si>
  <si>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</si>
  <si>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</si>
  <si>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</si>
  <si>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</si>
  <si>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</si>
  <si>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</si>
  <si>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</si>
  <si>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</si>
  <si>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</si>
  <si>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</si>
  <si>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</si>
  <si>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</si>
  <si>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</si>
  <si>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</si>
  <si>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</si>
  <si>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</si>
  <si>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</si>
  <si>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</si>
  <si>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</si>
  <si>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</si>
  <si>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</si>
  <si>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</si>
  <si>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</si>
  <si>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</si>
  <si>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</si>
  <si>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</si>
  <si>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</si>
  <si>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</si>
  <si>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</si>
  <si>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</si>
  <si>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</si>
  <si>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</si>
  <si>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</si>
  <si>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</si>
  <si>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</si>
  <si>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</si>
  <si>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</si>
  <si>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</si>
  <si>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</si>
  <si>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</si>
  <si>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</si>
  <si>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</si>
  <si>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</si>
  <si>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</si>
  <si>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</si>
  <si>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</si>
  <si>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</si>
  <si>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</si>
  <si>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</si>
  <si>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</si>
  <si>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</si>
  <si>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</si>
  <si>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</si>
  <si>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</si>
  <si>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</si>
  <si>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</si>
  <si>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</si>
  <si>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</si>
  <si>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</si>
  <si>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</si>
  <si>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</si>
  <si>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</si>
  <si>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</si>
  <si>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</si>
  <si>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</si>
  <si>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</si>
  <si>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</si>
  <si>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</si>
  <si>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</si>
  <si>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</si>
  <si>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</si>
  <si>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</si>
  <si>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</si>
  <si>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</si>
  <si>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</si>
  <si>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</si>
  <si>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</si>
  <si>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</si>
  <si>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</si>
  <si>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</si>
  <si>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</si>
  <si>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</si>
  <si>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</si>
  <si>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</si>
  <si>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</si>
  <si>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</si>
  <si>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</si>
  <si>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</si>
  <si>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</si>
  <si>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</si>
  <si>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</si>
  <si>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</si>
  <si>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</si>
  <si>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</si>
  <si>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</si>
  <si>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</si>
  <si>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</si>
  <si>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</si>
  <si>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</si>
  <si>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</si>
  <si>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</si>
  <si>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</si>
  <si>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</si>
  <si>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</si>
  <si>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</si>
  <si>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</si>
  <si>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</si>
  <si>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</si>
  <si>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</si>
  <si>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</si>
  <si>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</si>
  <si>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</si>
  <si>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</si>
  <si>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</si>
  <si>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</si>
  <si>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</si>
  <si>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</si>
  <si>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</si>
  <si>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</si>
  <si>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</si>
  <si>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</si>
  <si>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</si>
  <si>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</si>
  <si>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</si>
  <si>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</si>
  <si>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</si>
  <si>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</si>
  <si>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</si>
  <si>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</si>
  <si>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</si>
  <si>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</si>
  <si>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</si>
  <si>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</si>
  <si>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</si>
  <si>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</si>
  <si>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</si>
  <si>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</si>
  <si>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</si>
  <si>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</si>
  <si>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</si>
  <si>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</si>
  <si>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</si>
  <si>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</si>
  <si>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</si>
  <si>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</si>
  <si>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</si>
  <si>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</si>
  <si>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</si>
  <si>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</si>
  <si>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</si>
  <si>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</si>
  <si>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</si>
  <si>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</si>
  <si>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</si>
  <si>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</si>
  <si>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</si>
  <si>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</si>
  <si>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</si>
  <si>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</si>
  <si>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</si>
  <si>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</si>
  <si>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</si>
  <si>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</si>
  <si>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</si>
  <si>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</si>
  <si>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</si>
  <si>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</si>
  <si>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</si>
  <si>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</si>
  <si>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</si>
  <si>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</si>
  <si>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</si>
  <si>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</si>
  <si>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</si>
  <si>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</si>
  <si>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</si>
  <si>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</si>
  <si>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</si>
  <si>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</si>
  <si>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</si>
  <si>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</si>
  <si>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</si>
  <si>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</si>
  <si>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</si>
  <si>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</si>
  <si>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</si>
  <si>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</si>
  <si>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</si>
  <si>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</si>
  <si>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</si>
  <si>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</si>
  <si>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</si>
  <si>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</si>
  <si>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</si>
  <si>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</si>
  <si>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</si>
  <si>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</si>
  <si>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</si>
  <si>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</si>
  <si>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</si>
  <si>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</si>
  <si>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</si>
  <si>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</si>
  <si>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</si>
  <si>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</si>
  <si>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</si>
  <si>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</si>
  <si>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</si>
  <si>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</si>
  <si>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</si>
  <si>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</si>
  <si>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</si>
  <si>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</si>
  <si>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</si>
  <si>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</si>
  <si>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</si>
  <si>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</si>
  <si>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</si>
  <si>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</si>
  <si>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</si>
  <si>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</si>
  <si>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</si>
  <si>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</si>
  <si>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</si>
  <si>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</si>
  <si>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</si>
  <si>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</si>
  <si>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</si>
  <si>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</si>
  <si>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</si>
  <si>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</si>
  <si>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</si>
  <si>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</si>
  <si>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</si>
  <si>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</si>
  <si>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</si>
  <si>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</si>
  <si>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</si>
  <si>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</si>
  <si>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</si>
  <si>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</si>
  <si>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</si>
  <si>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</si>
  <si>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</si>
  <si>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</si>
  <si>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</si>
  <si>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</si>
  <si>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</si>
  <si>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</si>
  <si>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</si>
  <si>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</si>
  <si>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</si>
  <si>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</si>
  <si>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</si>
  <si>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</si>
  <si>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</si>
  <si>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</si>
  <si>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</si>
  <si>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</si>
  <si>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</si>
  <si>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</si>
  <si>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</si>
  <si>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</si>
  <si>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</si>
  <si>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</si>
  <si>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</si>
  <si>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</si>
  <si>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</si>
  <si>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</si>
  <si>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</si>
  <si>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</si>
  <si>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</si>
  <si>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</si>
  <si>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</si>
  <si>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</si>
  <si>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</si>
  <si>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</si>
  <si>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</si>
  <si>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</si>
  <si>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</si>
  <si>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</si>
  <si>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</si>
  <si>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</si>
  <si>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</si>
  <si>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</si>
  <si>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</si>
  <si>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</si>
  <si>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</si>
  <si>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</si>
  <si>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</si>
  <si>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</si>
  <si>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</si>
  <si>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</si>
  <si>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</si>
  <si>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</si>
  <si>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</si>
  <si>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</si>
  <si>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</si>
  <si>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</si>
  <si>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</si>
  <si>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</si>
  <si>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</si>
  <si>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</si>
  <si>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</si>
  <si>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</si>
  <si>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</si>
  <si>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</si>
  <si>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</si>
  <si>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</si>
  <si>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</si>
  <si>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</si>
  <si>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</si>
  <si>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</si>
  <si>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</si>
  <si>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</si>
  <si>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</si>
  <si>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</si>
  <si>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</si>
  <si>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</si>
  <si>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</si>
  <si>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</si>
  <si>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</si>
  <si>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</si>
  <si>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</si>
  <si>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</si>
  <si>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</si>
  <si>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</si>
  <si>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</si>
  <si>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</si>
  <si>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</si>
  <si>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</si>
  <si>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</si>
  <si>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</si>
  <si>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</si>
  <si>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</si>
  <si>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</si>
  <si>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</si>
  <si>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</si>
  <si>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</si>
  <si>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</si>
  <si>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</si>
  <si>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</si>
  <si>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</si>
  <si>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</si>
  <si>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</si>
  <si>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</si>
  <si>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</si>
  <si>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</si>
  <si>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</si>
  <si>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</si>
  <si>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</si>
  <si>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</si>
  <si>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</si>
  <si>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</si>
  <si>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</si>
  <si>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</si>
  <si>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</si>
  <si>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</si>
  <si>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</si>
  <si>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</si>
  <si>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</si>
  <si>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</si>
  <si>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</si>
  <si>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</si>
  <si>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</si>
  <si>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</si>
  <si>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</si>
  <si>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</si>
  <si>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</si>
  <si>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</si>
  <si>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</si>
  <si>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</si>
  <si>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</si>
  <si>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</si>
  <si>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</si>
  <si>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</si>
  <si>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</si>
  <si>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</si>
  <si>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</si>
  <si>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</si>
  <si>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</si>
  <si>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</si>
  <si>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</si>
  <si>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</si>
  <si>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</si>
  <si>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</si>
  <si>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</si>
  <si>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</si>
  <si>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</si>
  <si>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</si>
  <si>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</si>
  <si>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</si>
  <si>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</si>
  <si>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</si>
  <si>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</si>
  <si>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</si>
  <si>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</si>
  <si>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</si>
  <si>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</si>
  <si>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</si>
  <si>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</si>
  <si>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</si>
  <si>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</si>
  <si>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</si>
  <si>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</si>
  <si>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</si>
  <si>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</si>
  <si>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</si>
  <si>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</si>
  <si>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</si>
  <si>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</si>
  <si>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</si>
  <si>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</si>
  <si>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</si>
  <si>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</si>
  <si>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</si>
  <si>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</si>
  <si>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</si>
  <si>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</si>
  <si>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</si>
  <si>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</si>
  <si>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</si>
  <si>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</si>
  <si>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</si>
  <si>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</si>
  <si>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</si>
  <si>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</si>
  <si>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</si>
  <si>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</si>
  <si>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</si>
  <si>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</si>
  <si>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</si>
  <si>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</si>
  <si>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</si>
  <si>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</si>
  <si>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</si>
  <si>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</si>
  <si>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</si>
  <si>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</si>
  <si>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</si>
  <si>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</si>
  <si>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</si>
  <si>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</si>
  <si>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</si>
  <si>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</si>
  <si>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</si>
  <si>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</si>
  <si>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</si>
  <si>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</si>
  <si>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</si>
  <si>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</si>
  <si>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</si>
  <si>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</si>
  <si>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</si>
  <si>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</si>
  <si>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</si>
  <si>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</si>
  <si>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</si>
  <si>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</si>
  <si>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</si>
  <si>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</si>
  <si>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</si>
  <si>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</si>
  <si>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</si>
  <si>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</si>
  <si>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</si>
  <si>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</si>
  <si>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</si>
  <si>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</si>
  <si>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</si>
  <si>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</si>
  <si>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</si>
  <si>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</si>
  <si>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</si>
  <si>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</si>
  <si>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</si>
  <si>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</si>
  <si>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</si>
  <si>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</si>
  <si>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</si>
  <si>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</si>
  <si>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</si>
  <si>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</si>
  <si>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</si>
  <si>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</si>
  <si>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</si>
  <si>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</si>
  <si>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</si>
  <si>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</si>
  <si>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</si>
  <si>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</si>
  <si>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</si>
  <si>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</si>
  <si>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</si>
  <si>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</si>
  <si>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</si>
  <si>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</si>
  <si>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</si>
  <si>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</si>
  <si>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</si>
  <si>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</si>
  <si>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</si>
  <si>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</si>
  <si>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</si>
  <si>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</si>
  <si>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</si>
  <si>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</si>
  <si>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</si>
  <si>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</si>
  <si>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</si>
  <si>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</si>
  <si>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</si>
  <si>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</si>
  <si>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</si>
  <si>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</si>
  <si>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</si>
  <si>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</si>
  <si>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</si>
  <si>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</si>
  <si>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</si>
  <si>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</si>
  <si>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</si>
  <si>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</si>
  <si>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</si>
  <si>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</si>
  <si>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</si>
  <si>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</si>
  <si>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</si>
  <si>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</si>
  <si>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</si>
  <si>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</si>
  <si>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</si>
  <si>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</si>
  <si>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</si>
  <si>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</si>
  <si>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</si>
  <si>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</si>
  <si>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</si>
  <si>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</si>
  <si>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</si>
  <si>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</si>
  <si>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</si>
  <si>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</si>
  <si>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</si>
  <si>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</si>
  <si>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</si>
  <si>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</si>
  <si>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</si>
  <si>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</si>
  <si>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</si>
  <si>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</si>
  <si>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</si>
  <si>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</si>
  <si>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</si>
  <si>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</si>
  <si>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</si>
  <si>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</si>
  <si>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</si>
  <si>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</si>
  <si>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</si>
  <si>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</si>
  <si>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</si>
  <si>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</si>
  <si>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</si>
  <si>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</si>
  <si>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</si>
  <si>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</si>
  <si>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</si>
  <si>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</si>
  <si>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</si>
  <si>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</si>
  <si>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</si>
  <si>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</si>
  <si>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</si>
  <si>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</si>
  <si>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</si>
  <si>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</si>
  <si>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</si>
  <si>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</si>
  <si>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</si>
  <si>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</si>
  <si>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</si>
  <si>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</si>
  <si>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</si>
  <si>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</si>
  <si>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</si>
  <si>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</si>
  <si>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</si>
  <si>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</si>
  <si>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</si>
  <si>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</si>
  <si>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</si>
  <si>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</si>
  <si>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</si>
  <si>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</si>
  <si>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</si>
  <si>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</si>
  <si>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</si>
  <si>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</si>
  <si>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</si>
  <si>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</si>
  <si>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</si>
  <si>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</si>
  <si>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</si>
  <si>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</si>
  <si>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</si>
  <si>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</si>
  <si>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</si>
  <si>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</si>
  <si>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</si>
  <si>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</si>
  <si>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</si>
  <si>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</si>
  <si>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</si>
  <si>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</si>
  <si>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</si>
  <si>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</si>
  <si>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</si>
  <si>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</si>
  <si>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</si>
  <si>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</si>
  <si>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</si>
  <si>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</si>
  <si>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</si>
  <si>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</si>
  <si>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</si>
  <si>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</si>
  <si>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</si>
  <si>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</si>
  <si>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</si>
  <si>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</si>
  <si>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</si>
  <si>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</si>
  <si>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</si>
  <si>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</si>
  <si>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</si>
  <si>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</si>
  <si>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</si>
  <si>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</si>
  <si>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</si>
  <si>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</si>
  <si>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</si>
  <si>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</si>
  <si>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</si>
  <si>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</si>
  <si>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</si>
  <si>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</si>
  <si>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</si>
  <si>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</si>
  <si>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</si>
  <si>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</si>
  <si>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</si>
  <si>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</si>
  <si>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</si>
  <si>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</si>
  <si>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</si>
  <si>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</si>
  <si>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</si>
  <si>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</si>
  <si>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</si>
  <si>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</si>
  <si>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</si>
  <si>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</si>
  <si>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</si>
  <si>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</si>
  <si>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</si>
  <si>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</si>
  <si>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</si>
  <si>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</si>
  <si>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</si>
  <si>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</si>
  <si>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</si>
  <si>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</si>
  <si>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</si>
  <si>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</si>
  <si>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</si>
  <si>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</si>
  <si>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</si>
  <si>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</si>
  <si>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</si>
  <si>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</si>
  <si>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</si>
  <si>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</si>
  <si>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</si>
  <si>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</si>
  <si>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</si>
  <si>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</si>
  <si>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</si>
  <si>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</si>
  <si>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</si>
  <si>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</si>
  <si>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</si>
  <si>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</si>
  <si>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</si>
  <si>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</si>
  <si>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</si>
  <si>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</si>
  <si>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</si>
  <si>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</si>
  <si>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</si>
  <si>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</si>
  <si>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</si>
  <si>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</si>
  <si>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</si>
  <si>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</si>
  <si>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</si>
  <si>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</si>
  <si>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</si>
  <si>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</si>
  <si>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</si>
  <si>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</si>
  <si>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</si>
  <si>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</si>
  <si>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</si>
  <si>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</si>
  <si>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</si>
  <si>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</si>
  <si>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</si>
  <si>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</si>
  <si>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</si>
  <si>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</si>
  <si>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</si>
  <si>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</si>
  <si>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</si>
  <si>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</si>
  <si>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</si>
  <si>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</si>
  <si>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</si>
  <si>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</si>
  <si>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</si>
  <si>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</si>
  <si>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</si>
  <si>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</si>
  <si>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</si>
  <si>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</si>
  <si>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</si>
  <si>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</si>
  <si>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</si>
  <si>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</si>
  <si>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</si>
  <si>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</si>
  <si>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</si>
  <si>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</si>
  <si>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</si>
  <si>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</si>
  <si>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</si>
  <si>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</si>
  <si>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</si>
  <si>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</si>
  <si>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</si>
  <si>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</si>
  <si>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</si>
  <si>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</si>
  <si>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</si>
  <si>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</si>
  <si>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</si>
  <si>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</si>
  <si>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</si>
  <si>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</si>
  <si>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</si>
  <si>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</si>
  <si>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</si>
  <si>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</si>
  <si>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</si>
  <si>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</si>
  <si>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</si>
  <si>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</si>
  <si>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</si>
  <si>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</si>
  <si>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</si>
  <si>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</si>
  <si>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</si>
  <si>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</si>
  <si>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</si>
  <si>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</si>
  <si>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</si>
  <si>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</si>
  <si>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</si>
  <si>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</si>
  <si>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</si>
  <si>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</si>
  <si>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</si>
  <si>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</si>
  <si>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</si>
  <si>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</si>
  <si>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</si>
  <si>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</si>
  <si>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</si>
  <si>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</si>
  <si>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</si>
  <si>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</si>
  <si>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</si>
  <si>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</si>
  <si>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</si>
  <si>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</si>
  <si>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</si>
  <si>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</si>
  <si>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</si>
  <si>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</si>
  <si>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</si>
  <si>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</si>
  <si>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</si>
  <si>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</si>
  <si>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</si>
  <si>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</si>
  <si>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</si>
  <si>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</si>
  <si>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</si>
  <si>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</si>
  <si>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</si>
  <si>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</si>
  <si>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</si>
  <si>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</si>
  <si>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</si>
  <si>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</si>
  <si>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</si>
  <si>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</si>
  <si>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</si>
  <si>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</si>
  <si>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</si>
  <si>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</si>
  <si>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</si>
  <si>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</si>
  <si>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</si>
  <si>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</si>
  <si>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</si>
  <si>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</si>
  <si>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</si>
  <si>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</si>
  <si>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</si>
  <si>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</si>
  <si>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</si>
  <si>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</si>
  <si>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</si>
  <si>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</si>
  <si>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</si>
  <si>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</si>
  <si>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</si>
  <si>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</si>
  <si>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</si>
  <si>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</si>
  <si>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</si>
  <si>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</si>
  <si>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</si>
  <si>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</si>
  <si>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</si>
  <si>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</si>
  <si>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</si>
  <si>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</si>
  <si>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</si>
  <si>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</si>
  <si>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</si>
  <si>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</si>
  <si>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</si>
  <si>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</si>
  <si>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</si>
  <si>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</si>
  <si>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</si>
  <si>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</si>
  <si>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</si>
  <si>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</si>
  <si>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</si>
  <si>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</si>
  <si>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</si>
  <si>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</si>
  <si>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</si>
  <si>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</si>
  <si>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</si>
  <si>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</si>
  <si>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</si>
  <si>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</si>
  <si>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</si>
  <si>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</si>
  <si>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</si>
  <si>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</si>
  <si>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</si>
  <si>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</si>
  <si>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</si>
  <si>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</si>
  <si>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</si>
  <si>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</si>
  <si>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</si>
  <si>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</si>
  <si>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</si>
  <si>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</si>
  <si>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</si>
  <si>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</si>
  <si>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</si>
  <si>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</si>
  <si>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</si>
  <si>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</si>
  <si>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</si>
  <si>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</si>
  <si>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</si>
  <si>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</si>
  <si>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</si>
  <si>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</si>
  <si>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</si>
  <si>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</si>
  <si>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</si>
  <si>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</si>
  <si>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</si>
  <si>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</si>
  <si>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</si>
  <si>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</si>
  <si>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</si>
  <si>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</si>
  <si>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</si>
  <si>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</si>
  <si>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</si>
  <si>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</si>
  <si>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</si>
  <si>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</si>
  <si>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</si>
  <si>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</si>
  <si>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</si>
  <si>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</si>
  <si>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</si>
  <si>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</si>
  <si>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</si>
  <si>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</si>
  <si>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</si>
  <si>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</si>
  <si>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</si>
  <si>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</si>
  <si>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</si>
  <si>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</si>
  <si>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</si>
  <si>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</si>
  <si>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</si>
  <si>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</si>
  <si>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</si>
  <si>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</si>
  <si>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</si>
  <si>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</si>
  <si>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</si>
  <si>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</si>
  <si>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</si>
  <si>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</si>
  <si>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</si>
  <si>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</si>
  <si>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</si>
  <si>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</si>
  <si>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</si>
  <si>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</si>
  <si>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</si>
  <si>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</si>
  <si>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</si>
  <si>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</si>
  <si>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</si>
  <si>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</si>
  <si>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</si>
  <si>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</si>
  <si>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</si>
  <si>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</si>
  <si>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</si>
  <si>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</si>
  <si>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</si>
  <si>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</si>
  <si>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</si>
  <si>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</si>
  <si>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</si>
  <si>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</si>
  <si>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</si>
  <si>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</si>
  <si>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</si>
  <si>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</si>
  <si>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</si>
  <si>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</si>
  <si>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</si>
  <si>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</si>
  <si>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</si>
  <si>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</si>
  <si>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</si>
  <si>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</si>
  <si>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</si>
  <si>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</si>
  <si>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</si>
  <si>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</si>
  <si>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</si>
  <si>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</si>
  <si>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</si>
  <si>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</si>
  <si>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</si>
  <si>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</si>
  <si>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</si>
  <si>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</si>
  <si>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</si>
  <si>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</si>
  <si>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</si>
  <si>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</si>
  <si>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</si>
  <si>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</si>
  <si>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</si>
  <si>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</si>
  <si>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</si>
  <si>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</si>
  <si>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</si>
  <si>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</si>
  <si>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</si>
  <si>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</si>
  <si>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</si>
  <si>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</si>
  <si>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</si>
  <si>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</si>
  <si>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</si>
  <si>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</si>
  <si>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</si>
  <si>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</si>
  <si>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</si>
  <si>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</si>
  <si>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</si>
  <si>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</si>
  <si>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</si>
  <si>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</si>
  <si>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</si>
  <si>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</si>
  <si>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</si>
  <si>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</si>
  <si>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</si>
  <si>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</si>
  <si>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</si>
  <si>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</si>
  <si>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</si>
  <si>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</si>
  <si>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</si>
  <si>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</si>
  <si>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</si>
  <si>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</si>
  <si>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</si>
  <si>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</si>
  <si>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</si>
  <si>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</si>
  <si>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</si>
  <si>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</si>
  <si>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</si>
  <si>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</si>
  <si>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</si>
  <si>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</si>
  <si>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</si>
  <si>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</si>
  <si>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</si>
  <si>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</si>
  <si>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</si>
  <si>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</si>
  <si>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</si>
  <si>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</si>
  <si>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</si>
  <si>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</si>
  <si>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</si>
  <si>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</si>
  <si>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</si>
  <si>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</si>
  <si>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</si>
  <si>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</si>
  <si>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</si>
  <si>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</si>
  <si>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</si>
  <si>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</si>
  <si>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</si>
  <si>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</si>
  <si>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</si>
  <si>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</si>
  <si>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</si>
  <si>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</si>
  <si>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</si>
  <si>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</si>
  <si>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</si>
  <si>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</si>
  <si>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</si>
  <si>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</si>
  <si>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</si>
  <si>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</si>
  <si>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</si>
  <si>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</si>
  <si>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</si>
  <si>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</si>
  <si>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</si>
  <si>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</si>
  <si>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</si>
  <si>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</si>
  <si>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</si>
  <si>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</si>
  <si>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</si>
  <si>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</si>
  <si>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</si>
  <si>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</si>
  <si>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</si>
  <si>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</si>
  <si>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</si>
  <si>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</si>
  <si>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</si>
  <si>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</si>
  <si>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</si>
  <si>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</si>
  <si>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</si>
  <si>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</si>
  <si>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</si>
  <si>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</si>
  <si>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</si>
  <si>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</si>
  <si>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</si>
  <si>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</si>
  <si>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</si>
  <si>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</si>
  <si>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</si>
  <si>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</si>
  <si>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</si>
  <si>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</si>
  <si>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</si>
  <si>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</si>
  <si>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</si>
  <si>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</si>
  <si>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</si>
  <si>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</si>
  <si>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</si>
  <si>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</si>
  <si>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</si>
  <si>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</si>
  <si>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</si>
  <si>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</si>
  <si>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</si>
  <si>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</si>
  <si>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</si>
  <si>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</si>
  <si>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</si>
  <si>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</si>
  <si>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</si>
  <si>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</si>
  <si>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</si>
  <si>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</si>
  <si>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</si>
  <si>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</si>
  <si>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</si>
  <si>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</si>
  <si>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</si>
  <si>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</si>
  <si>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</si>
  <si>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</si>
  <si>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</si>
  <si>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</si>
  <si>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</si>
  <si>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</si>
  <si>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</si>
  <si>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</si>
  <si>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</si>
  <si>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</si>
  <si>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</si>
  <si>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</si>
  <si>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</si>
  <si>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</si>
  <si>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</si>
  <si>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</si>
  <si>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</si>
  <si>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</si>
  <si>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</si>
  <si>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</si>
  <si>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</si>
  <si>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</si>
  <si>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</si>
  <si>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</si>
  <si>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</si>
  <si>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</si>
  <si>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</si>
  <si>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</si>
  <si>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</si>
  <si>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</si>
  <si>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</si>
  <si>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</si>
  <si>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</si>
  <si>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</si>
  <si>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</si>
  <si>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</si>
  <si>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</si>
  <si>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</si>
  <si>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</si>
  <si>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</si>
  <si>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</si>
  <si>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</si>
  <si>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</si>
  <si>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</si>
  <si>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</si>
  <si>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</si>
  <si>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</si>
  <si>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</si>
  <si>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</si>
  <si>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</si>
  <si>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</si>
  <si>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</si>
  <si>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</si>
  <si>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</si>
  <si>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</si>
  <si>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</si>
  <si>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</si>
  <si>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</si>
  <si>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</si>
  <si>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</si>
  <si>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</si>
  <si>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</si>
  <si>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</si>
  <si>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</si>
  <si>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</si>
  <si>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</si>
  <si>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</si>
  <si>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</si>
  <si>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</si>
  <si>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</si>
  <si>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</si>
  <si>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</si>
  <si>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</si>
  <si>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</si>
  <si>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</si>
  <si>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</si>
  <si>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</si>
  <si>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</si>
  <si>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</si>
  <si>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</si>
  <si>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</si>
  <si>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</si>
  <si>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</si>
  <si>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</si>
  <si>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</si>
  <si>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</si>
  <si>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</si>
  <si>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</si>
  <si>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</si>
  <si>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</si>
  <si>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</si>
  <si>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</si>
  <si>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</si>
  <si>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</si>
  <si>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</si>
  <si>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</si>
  <si>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</si>
  <si>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</si>
  <si>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</si>
  <si>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</si>
  <si>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</si>
  <si>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</si>
  <si>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</si>
  <si>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</si>
  <si>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</si>
  <si>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</si>
  <si>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</si>
  <si>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</si>
  <si>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</si>
  <si>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</si>
  <si>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</si>
  <si>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</si>
  <si>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</si>
  <si>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</si>
  <si>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</si>
  <si>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</si>
  <si>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</si>
  <si>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</si>
  <si>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</si>
  <si>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</si>
  <si>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</si>
  <si>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</si>
  <si>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</si>
  <si>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</si>
  <si>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</si>
  <si>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</si>
  <si>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</si>
  <si>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</si>
  <si>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</si>
  <si>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</si>
  <si>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</si>
  <si>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</si>
  <si>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</si>
  <si>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</si>
  <si>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</si>
  <si>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</si>
  <si>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</si>
  <si>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</si>
  <si>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</si>
  <si>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</si>
  <si>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</si>
  <si>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</si>
  <si>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</si>
  <si>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</si>
  <si>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</si>
  <si>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</si>
  <si>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</si>
  <si>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</si>
  <si>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</si>
  <si>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</si>
  <si>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</si>
  <si>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</si>
  <si>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</si>
  <si>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</si>
  <si>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</si>
  <si>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</si>
  <si>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</si>
  <si>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</si>
  <si>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</si>
  <si>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</si>
  <si>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</si>
  <si>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</si>
  <si>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</si>
  <si>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</si>
  <si>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</si>
  <si>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</si>
  <si>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</si>
  <si>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</si>
  <si>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</si>
  <si>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</si>
  <si>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</si>
  <si>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</si>
  <si>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</si>
  <si>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</si>
  <si>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</si>
  <si>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</si>
  <si>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</si>
  <si>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</si>
  <si>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</si>
  <si>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</si>
  <si>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</si>
  <si>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</si>
  <si>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</si>
  <si>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</si>
  <si>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</si>
  <si>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</si>
  <si>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</si>
  <si>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</si>
  <si>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</si>
  <si>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</si>
  <si>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</si>
  <si>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</si>
  <si>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</si>
  <si>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</si>
  <si>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</si>
  <si>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</si>
  <si>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</si>
  <si>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</si>
  <si>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</si>
  <si>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</si>
  <si>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</si>
  <si>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</si>
  <si>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</si>
  <si>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</si>
  <si>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</si>
  <si>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</si>
  <si>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</si>
  <si>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</si>
  <si>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</si>
  <si>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</si>
  <si>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</si>
  <si>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</si>
  <si>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</si>
  <si>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</si>
  <si>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</si>
  <si>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</si>
  <si>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</si>
  <si>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</si>
  <si>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</si>
  <si>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</si>
  <si>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</si>
  <si>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</si>
  <si>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</si>
  <si>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</si>
  <si>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</si>
  <si>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</si>
  <si>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</si>
  <si>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</si>
  <si>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</si>
  <si>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</si>
  <si>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</si>
  <si>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</si>
  <si>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</si>
  <si>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</si>
  <si>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</si>
  <si>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</si>
  <si>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</si>
  <si>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</si>
  <si>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</si>
  <si>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</si>
  <si>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</si>
  <si>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</si>
  <si>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</si>
  <si>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</si>
  <si>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</si>
  <si>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</si>
  <si>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</si>
  <si>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</si>
  <si>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</si>
  <si>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</si>
  <si>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</si>
  <si>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</si>
  <si>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</si>
  <si>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</si>
  <si>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</si>
  <si>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</si>
  <si>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</si>
  <si>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</si>
  <si>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</si>
  <si>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</si>
  <si>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</si>
  <si>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</si>
  <si>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</si>
  <si>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</si>
  <si>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</si>
  <si>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</si>
  <si>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</si>
  <si>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</si>
  <si>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</si>
  <si>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</si>
  <si>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</si>
  <si>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</si>
  <si>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</si>
  <si>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</si>
  <si>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</si>
  <si>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</si>
  <si>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</si>
  <si>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</si>
  <si>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</si>
  <si>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</si>
  <si>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</si>
  <si>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</si>
  <si>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</si>
  <si>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</si>
  <si>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</si>
  <si>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</si>
  <si>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</si>
  <si>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</si>
  <si>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</si>
  <si>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</si>
  <si>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</si>
  <si>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</si>
  <si>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</si>
  <si>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</si>
  <si>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</si>
  <si>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</si>
  <si>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</si>
  <si>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</si>
  <si>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</si>
  <si>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</si>
  <si>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</si>
  <si>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</si>
  <si>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</si>
  <si>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</si>
  <si>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</si>
  <si>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</si>
  <si>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</si>
  <si>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</si>
  <si>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</si>
  <si>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</si>
  <si>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</si>
  <si>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</si>
  <si>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</si>
  <si>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</si>
  <si>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</si>
  <si>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</si>
  <si>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</si>
  <si>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</si>
  <si>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</si>
  <si>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</si>
  <si>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</si>
  <si>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</si>
  <si>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</si>
  <si>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</si>
  <si>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</si>
  <si>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</si>
  <si>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</si>
  <si>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</si>
  <si>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</si>
  <si>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</si>
  <si>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</si>
  <si>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</si>
  <si>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</si>
  <si>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</si>
  <si>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</si>
  <si>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</si>
  <si>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</si>
  <si>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</si>
  <si>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</si>
  <si>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</si>
  <si>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</si>
  <si>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</si>
  <si>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</si>
  <si>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</si>
  <si>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</si>
  <si>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</si>
  <si>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</si>
  <si>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</si>
  <si>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</si>
  <si>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</si>
  <si>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</si>
  <si>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</si>
  <si>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</si>
  <si>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</si>
  <si>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</si>
  <si>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</si>
  <si>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</si>
  <si>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</si>
  <si>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</si>
  <si>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</si>
  <si>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</si>
  <si>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</si>
  <si>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</si>
  <si>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</si>
  <si>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</si>
  <si>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</si>
  <si>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</si>
  <si>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</si>
  <si>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</si>
  <si>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</si>
  <si>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</si>
  <si>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</si>
  <si>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</si>
  <si>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</si>
  <si>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</si>
  <si>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</si>
  <si>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</si>
  <si>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</si>
  <si>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</si>
  <si>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</si>
  <si>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</si>
  <si>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</si>
  <si>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</si>
  <si>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</si>
  <si>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</si>
  <si>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</si>
  <si>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</si>
  <si>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</si>
  <si>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</si>
  <si>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</si>
  <si>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</si>
  <si>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</si>
  <si>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</si>
  <si>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</si>
  <si>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</si>
  <si>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</si>
  <si>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</si>
  <si>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</si>
  <si>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</si>
  <si>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</si>
  <si>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</si>
  <si>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</si>
  <si>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</si>
  <si>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</si>
  <si>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</si>
  <si>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</si>
  <si>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</si>
  <si>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</si>
  <si>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</si>
  <si>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</si>
  <si>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</si>
  <si>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</si>
  <si>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</si>
  <si>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</si>
  <si>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</si>
  <si>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</si>
  <si>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</si>
  <si>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</si>
  <si>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</si>
  <si>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</si>
  <si>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</si>
  <si>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</si>
  <si>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</si>
  <si>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</si>
  <si>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</si>
  <si>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</si>
  <si>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</si>
  <si>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</si>
  <si>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</si>
  <si>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</si>
  <si>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</si>
  <si>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</si>
  <si>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</si>
  <si>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</si>
  <si>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</si>
  <si>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</si>
  <si>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</si>
  <si>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</si>
  <si>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</si>
  <si>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</si>
  <si>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</si>
  <si>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</si>
  <si>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</si>
  <si>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</si>
  <si>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</si>
  <si>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</si>
  <si>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</si>
  <si>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</si>
  <si>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</si>
  <si>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</si>
  <si>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</si>
  <si>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</si>
  <si>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</si>
  <si>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</si>
  <si>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</si>
  <si>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</si>
  <si>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</si>
  <si>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</si>
  <si>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</si>
  <si>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</si>
  <si>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</si>
  <si>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</si>
  <si>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</si>
  <si>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</si>
  <si>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</si>
  <si>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</si>
  <si>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</si>
  <si>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</si>
  <si>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</si>
  <si>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</si>
  <si>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</si>
  <si>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</si>
  <si>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</si>
  <si>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</si>
  <si>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</si>
  <si>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</si>
  <si>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</si>
  <si>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</si>
  <si>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</si>
  <si>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</si>
  <si>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</si>
  <si>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</si>
  <si>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</si>
  <si>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</si>
  <si>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</si>
  <si>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</si>
  <si>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</si>
  <si>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</si>
  <si>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</si>
  <si>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</si>
  <si>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</si>
  <si>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</si>
  <si>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</si>
  <si>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</si>
  <si>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</si>
  <si>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</si>
  <si>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</si>
  <si>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</si>
  <si>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</si>
  <si>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</si>
  <si>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</si>
  <si>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</si>
  <si>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</si>
  <si>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</si>
  <si>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</si>
  <si>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</si>
  <si>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</si>
  <si>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</si>
  <si>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</si>
  <si>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</si>
  <si>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</si>
  <si>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</si>
  <si>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</si>
  <si>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</si>
  <si>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</si>
  <si>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</si>
  <si>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</si>
  <si>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</si>
  <si>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</si>
  <si>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</si>
  <si>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</si>
  <si>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</si>
  <si>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</si>
  <si>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</si>
  <si>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</si>
  <si>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</si>
  <si>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</si>
  <si>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</si>
  <si>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</si>
  <si>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</si>
  <si>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</si>
  <si>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</si>
  <si>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</si>
  <si>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</si>
  <si>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</si>
  <si>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</si>
  <si>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</si>
  <si>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</si>
  <si>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</si>
  <si>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</si>
  <si>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</si>
  <si>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</si>
  <si>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</si>
  <si>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</si>
  <si>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</si>
  <si>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</si>
  <si>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</si>
  <si>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</si>
  <si>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</si>
  <si>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</si>
  <si>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</si>
  <si>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</si>
  <si>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</si>
  <si>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</si>
  <si>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</si>
  <si>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</si>
  <si>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</si>
  <si>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</si>
  <si>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</si>
  <si>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</si>
  <si>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</si>
  <si>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</si>
  <si>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</si>
  <si>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</si>
  <si>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</si>
  <si>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</si>
  <si>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</si>
  <si>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</si>
  <si>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</si>
  <si>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</si>
  <si>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</si>
  <si>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</si>
  <si>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</si>
  <si>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</si>
  <si>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</si>
  <si>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</si>
  <si>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</si>
  <si>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</si>
  <si>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</si>
  <si>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</si>
  <si>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</si>
  <si>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</si>
  <si>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</si>
  <si>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</si>
  <si>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</si>
  <si>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</si>
  <si>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</si>
  <si>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</si>
  <si>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</si>
  <si>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</si>
  <si>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</si>
  <si>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</si>
  <si>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</si>
  <si>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</si>
  <si>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</si>
  <si>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</si>
  <si>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</si>
  <si>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</si>
  <si>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</si>
  <si>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</si>
  <si>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</si>
  <si>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</si>
  <si>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</si>
  <si>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</si>
  <si>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</si>
  <si>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</si>
  <si>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</si>
  <si>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</si>
  <si>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</si>
  <si>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</si>
  <si>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</si>
  <si>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</si>
  <si>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</si>
  <si>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</si>
  <si>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</si>
  <si>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</si>
  <si>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</si>
  <si>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</si>
  <si>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</si>
  <si>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</si>
  <si>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</si>
  <si>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</si>
  <si>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</si>
  <si>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</si>
  <si>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</si>
  <si>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</si>
  <si>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</si>
  <si>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</si>
  <si>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</si>
  <si>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</si>
  <si>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</si>
  <si>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</si>
  <si>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</si>
  <si>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</si>
  <si>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</si>
  <si>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</si>
  <si>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</si>
  <si>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</si>
  <si>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</si>
  <si>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</si>
  <si>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</si>
  <si>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</si>
  <si>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</si>
  <si>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</si>
  <si>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</si>
  <si>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</si>
  <si>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</si>
  <si>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</si>
  <si>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</si>
  <si>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</si>
  <si>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</si>
  <si>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</si>
  <si>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</si>
  <si>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</si>
  <si>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</si>
  <si>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</si>
  <si>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</si>
  <si>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</si>
  <si>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</si>
  <si>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</si>
  <si>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</si>
  <si>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</si>
  <si>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</si>
  <si>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</si>
  <si>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</si>
  <si>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</si>
  <si>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</si>
  <si>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</si>
  <si>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</si>
  <si>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</si>
  <si>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</si>
  <si>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</si>
  <si>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</si>
  <si>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</si>
  <si>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</si>
  <si>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</si>
  <si>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</si>
  <si>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</si>
  <si>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</si>
  <si>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</si>
  <si>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</si>
  <si>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</si>
  <si>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</si>
  <si>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</si>
  <si>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</si>
  <si>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</si>
  <si>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</si>
  <si>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</si>
  <si>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</si>
  <si>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</si>
  <si>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</si>
  <si>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</si>
  <si>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</si>
  <si>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</si>
  <si>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</si>
  <si>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</si>
  <si>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</si>
  <si>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</si>
  <si>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</si>
  <si>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</si>
  <si>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</si>
  <si>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</si>
  <si>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</si>
  <si>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</si>
  <si>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</si>
  <si>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</si>
  <si>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</si>
  <si>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</si>
  <si>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</si>
  <si>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</si>
  <si>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</si>
  <si>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</si>
  <si>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</si>
  <si>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</si>
  <si>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</si>
  <si>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</si>
  <si>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</si>
  <si>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</si>
  <si>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</si>
  <si>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</si>
  <si>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</si>
  <si>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</si>
  <si>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</si>
  <si>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</si>
  <si>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</si>
  <si>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</si>
  <si>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</si>
  <si>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</si>
  <si>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</si>
  <si>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</si>
  <si>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</si>
  <si>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</si>
  <si>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</si>
  <si>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</si>
  <si>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</si>
  <si>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</si>
  <si>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</si>
  <si>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</si>
  <si>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</si>
  <si>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</si>
  <si>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</si>
  <si>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</si>
  <si>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</si>
  <si>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</si>
  <si>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</si>
  <si>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</si>
  <si>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</si>
  <si>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</si>
  <si>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</si>
  <si>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</si>
  <si>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</si>
  <si>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</si>
  <si>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</si>
  <si>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</si>
  <si>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</si>
  <si>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</si>
  <si>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</si>
  <si>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</si>
  <si>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</si>
  <si>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</si>
  <si>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</si>
  <si>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</si>
  <si>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</si>
  <si>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</si>
  <si>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</si>
  <si>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</si>
  <si>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</si>
  <si>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</si>
  <si>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</si>
  <si>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</si>
  <si>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</si>
  <si>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</si>
  <si>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</si>
  <si>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</si>
  <si>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</si>
  <si>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</si>
  <si>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</si>
  <si>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</si>
  <si>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</si>
  <si>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</si>
  <si>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</si>
  <si>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</si>
  <si>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</si>
  <si>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</si>
  <si>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</si>
  <si>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</si>
  <si>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</si>
  <si>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</si>
  <si>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</si>
  <si>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</si>
  <si>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</si>
  <si>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</si>
  <si>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</si>
  <si>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</si>
  <si>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</si>
  <si>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</si>
  <si>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</si>
  <si>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</si>
  <si>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</si>
  <si>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</si>
  <si>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</si>
  <si>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</si>
  <si>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</si>
  <si>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</si>
  <si>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</si>
  <si>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</si>
  <si>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</si>
  <si>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</si>
  <si>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</si>
  <si>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</si>
  <si>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</si>
  <si>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</si>
  <si>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</si>
  <si>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</si>
  <si>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</si>
  <si>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</si>
  <si>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</si>
  <si>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</si>
  <si>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</si>
  <si>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</si>
  <si>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</si>
  <si>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</si>
  <si>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</si>
  <si>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</si>
  <si>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</si>
  <si>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</si>
  <si>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</si>
  <si>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</si>
  <si>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</si>
  <si>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</si>
  <si>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</si>
  <si>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</si>
  <si>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</si>
  <si>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</si>
  <si>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</si>
  <si>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</si>
  <si>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</si>
  <si>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</si>
  <si>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</si>
  <si>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</si>
  <si>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</si>
  <si>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</si>
  <si>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</si>
  <si>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</si>
  <si>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</si>
  <si>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</si>
  <si>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</si>
  <si>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</si>
  <si>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</si>
  <si>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</si>
  <si>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</si>
  <si>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</si>
  <si>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</si>
  <si>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</si>
  <si>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</si>
  <si>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</si>
  <si>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</si>
  <si>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</si>
  <si>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</si>
  <si>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</si>
  <si>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</si>
  <si>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</si>
  <si>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</si>
  <si>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</si>
  <si>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</si>
  <si>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</si>
  <si>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</si>
  <si>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</si>
  <si>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</si>
  <si>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</si>
  <si>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</si>
  <si>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</si>
  <si>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</si>
  <si>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</si>
  <si>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</si>
  <si>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</si>
  <si>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</si>
  <si>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</si>
  <si>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</si>
  <si>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</si>
  <si>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</si>
  <si>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</si>
  <si>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</si>
  <si>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</si>
  <si>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</si>
  <si>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</si>
  <si>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</si>
  <si>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</si>
  <si>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</si>
  <si>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</si>
  <si>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</si>
  <si>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</si>
  <si>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</si>
  <si>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</si>
  <si>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</si>
  <si>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</si>
  <si>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</si>
  <si>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</si>
  <si>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</si>
  <si>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</si>
  <si>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</si>
  <si>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</si>
  <si>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</si>
  <si>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</si>
  <si>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</si>
  <si>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</si>
  <si>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</si>
  <si>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</si>
  <si>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</si>
  <si>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</si>
  <si>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</si>
  <si>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</si>
  <si>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</si>
  <si>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</si>
  <si>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</si>
  <si>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</si>
  <si>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</si>
  <si>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</si>
  <si>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</si>
  <si>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</si>
  <si>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</si>
  <si>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</si>
  <si>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</si>
  <si>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</si>
  <si>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</si>
  <si>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</si>
  <si>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</si>
  <si>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</si>
  <si>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</si>
  <si>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</si>
  <si>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</si>
  <si>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</si>
  <si>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</si>
  <si>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</si>
  <si>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</si>
  <si>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</si>
  <si>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</si>
  <si>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</si>
  <si>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</si>
  <si>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</si>
  <si>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</si>
  <si>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</si>
  <si>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</si>
  <si>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</si>
  <si>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</si>
  <si>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</si>
  <si>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</si>
  <si>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</si>
  <si>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</si>
  <si>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</si>
  <si>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</si>
  <si>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</si>
  <si>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</si>
  <si>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</si>
  <si>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</si>
  <si>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</si>
  <si>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</si>
  <si>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</si>
  <si>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</si>
  <si>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</si>
  <si>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</si>
  <si>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</si>
  <si>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</si>
  <si>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</si>
  <si>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</si>
  <si>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</si>
  <si>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</si>
  <si>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</si>
  <si>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</si>
  <si>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</si>
  <si>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</si>
  <si>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</si>
  <si>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</si>
  <si>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</si>
  <si>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</si>
  <si>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</si>
  <si>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</si>
  <si>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</si>
  <si>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</si>
  <si>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</si>
  <si>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</si>
  <si>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</si>
  <si>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</si>
  <si>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</si>
  <si>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</si>
  <si>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</si>
  <si>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</si>
  <si>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</si>
  <si>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</si>
  <si>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</si>
  <si>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</si>
  <si>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</si>
  <si>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</si>
  <si>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</si>
  <si>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</si>
  <si>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</si>
  <si>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</si>
  <si>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</si>
  <si>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</si>
  <si>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</si>
  <si>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</si>
  <si>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</si>
  <si>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</si>
  <si>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</si>
  <si>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</si>
  <si>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</si>
  <si>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</si>
  <si>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</si>
  <si>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</si>
  <si>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</si>
  <si>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</si>
  <si>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</si>
  <si>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</si>
  <si>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</si>
  <si>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</si>
  <si>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</si>
  <si>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</si>
  <si>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</si>
  <si>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</si>
  <si>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</si>
  <si>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</si>
  <si>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</si>
  <si>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</si>
  <si>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</si>
  <si>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</si>
  <si>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</si>
  <si>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</si>
  <si>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</si>
  <si>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</si>
  <si>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</si>
  <si>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</si>
  <si>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</si>
  <si>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</si>
  <si>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</si>
  <si>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</si>
  <si>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</si>
  <si>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</si>
  <si>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</si>
  <si>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</si>
  <si>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</si>
  <si>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</si>
  <si>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</si>
  <si>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</si>
  <si>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</si>
  <si>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</si>
  <si>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</si>
  <si>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</si>
  <si>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</si>
  <si>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</si>
  <si>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</si>
  <si>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</si>
  <si>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</si>
  <si>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</si>
  <si>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</si>
  <si>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</si>
  <si>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</si>
  <si>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</si>
  <si>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</si>
  <si>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</si>
  <si>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</si>
  <si>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</si>
  <si>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</si>
  <si>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</si>
  <si>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</si>
  <si>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</si>
  <si>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</si>
  <si>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</si>
  <si>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</si>
  <si>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</si>
  <si>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</si>
  <si>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</si>
  <si>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</si>
  <si>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</si>
  <si>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</si>
  <si>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</si>
  <si>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</si>
  <si>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</si>
  <si>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</si>
  <si>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</si>
  <si>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</si>
  <si>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</si>
  <si>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</si>
  <si>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</si>
  <si>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</si>
  <si>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</si>
  <si>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</si>
  <si>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</si>
  <si>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</si>
  <si>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</si>
  <si>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</si>
  <si>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</si>
  <si>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</si>
  <si>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</si>
  <si>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</si>
  <si>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</si>
  <si>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</si>
  <si>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</si>
  <si>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</si>
  <si>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</si>
  <si>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</si>
  <si>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</si>
  <si>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</si>
  <si>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</si>
  <si>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</si>
  <si>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</si>
  <si>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</si>
  <si>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</si>
  <si>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</si>
  <si>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</si>
  <si>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</si>
  <si>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</si>
  <si>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</si>
  <si>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</si>
  <si>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</si>
  <si>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</si>
  <si>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</si>
  <si>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</si>
  <si>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</si>
  <si>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</si>
  <si>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</si>
  <si>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</si>
  <si>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</si>
  <si>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</si>
  <si>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</si>
  <si>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</si>
  <si>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</si>
  <si>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</si>
  <si>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</si>
  <si>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</si>
  <si>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</si>
  <si>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</si>
  <si>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</si>
  <si>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</si>
  <si>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</si>
  <si>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</si>
  <si>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</si>
  <si>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</si>
  <si>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</si>
  <si>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</si>
  <si>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</si>
  <si>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</si>
  <si>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</si>
  <si>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</si>
  <si>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</si>
  <si>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</si>
  <si>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</si>
  <si>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</si>
  <si>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</si>
  <si>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</si>
  <si>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</si>
  <si>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</si>
  <si>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</si>
  <si>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</si>
  <si>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</si>
  <si>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</si>
  <si>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</si>
  <si>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</si>
  <si>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</si>
  <si>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</si>
  <si>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</si>
  <si>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</si>
  <si>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</si>
  <si>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</si>
  <si>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</si>
  <si>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</si>
  <si>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</si>
  <si>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</si>
  <si>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</si>
  <si>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</si>
  <si>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</si>
  <si>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</si>
  <si>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</si>
  <si>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</si>
  <si>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</si>
  <si>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</si>
  <si>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</si>
  <si>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</si>
  <si>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</si>
  <si>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</si>
  <si>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</si>
  <si>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</si>
  <si>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</si>
  <si>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</si>
  <si>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</si>
  <si>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</si>
  <si>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</si>
  <si>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</si>
  <si>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</si>
  <si>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</si>
  <si>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</si>
  <si>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</si>
  <si>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</si>
  <si>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</si>
  <si>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</si>
  <si>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</si>
  <si>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</si>
  <si>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</si>
  <si>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</si>
  <si>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</si>
  <si>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</si>
  <si>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</si>
  <si>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</si>
  <si>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</si>
  <si>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</si>
  <si>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</si>
  <si>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</si>
  <si>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</si>
  <si>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</si>
  <si>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</si>
  <si>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</si>
  <si>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</si>
  <si>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</si>
  <si>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</si>
  <si>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</si>
  <si>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</si>
  <si>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</si>
  <si>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</si>
  <si>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</si>
  <si>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</si>
  <si>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</si>
  <si>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</si>
  <si>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</si>
  <si>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</si>
  <si>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</si>
  <si>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</si>
  <si>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</si>
  <si>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</si>
  <si>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</si>
  <si>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</si>
  <si>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</si>
  <si>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</si>
  <si>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</si>
  <si>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</si>
  <si>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</si>
  <si>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</si>
  <si>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</si>
  <si>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</si>
  <si>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</si>
  <si>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</si>
  <si>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</si>
  <si>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</si>
  <si>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</si>
  <si>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</si>
  <si>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</si>
  <si>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</si>
  <si>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</si>
  <si>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</si>
  <si>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</si>
  <si>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</si>
  <si>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</si>
  <si>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</si>
  <si>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</si>
  <si>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</si>
  <si>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</si>
  <si>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</si>
  <si>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</si>
  <si>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</si>
  <si>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</si>
  <si>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</si>
  <si>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</si>
  <si>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</si>
  <si>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</si>
  <si>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</si>
  <si>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</si>
  <si>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</si>
  <si>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</si>
  <si>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</si>
  <si>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</si>
  <si>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</si>
  <si>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</si>
  <si>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</si>
  <si>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</si>
  <si>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</si>
  <si>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</si>
  <si>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</si>
  <si>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</si>
  <si>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</si>
  <si>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</si>
  <si>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</si>
  <si>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</si>
  <si>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</si>
  <si>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</si>
  <si>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</si>
  <si>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</si>
  <si>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</si>
  <si>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</si>
  <si>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</si>
  <si>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</si>
  <si>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</si>
  <si>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</si>
  <si>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</si>
  <si>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</si>
  <si>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</si>
  <si>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</si>
  <si>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</si>
  <si>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</si>
  <si>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</si>
  <si>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</si>
  <si>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</si>
  <si>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</si>
  <si>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</si>
  <si>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</si>
  <si>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</si>
  <si>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</si>
  <si>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</si>
  <si>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</si>
  <si>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</si>
  <si>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</si>
  <si>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</si>
  <si>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</si>
  <si>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</si>
  <si>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</si>
  <si>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</si>
  <si>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</si>
  <si>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</si>
  <si>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</si>
  <si>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</si>
  <si>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</si>
  <si>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</si>
  <si>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</si>
  <si>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</si>
  <si>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</si>
  <si>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</si>
  <si>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</si>
  <si>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</si>
  <si>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</si>
  <si>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</si>
  <si>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</si>
  <si>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</si>
  <si>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</si>
  <si>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</si>
  <si>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</si>
  <si>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</si>
  <si>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</si>
  <si>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</si>
  <si>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</si>
  <si>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</si>
  <si>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</si>
  <si>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</si>
  <si>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</si>
  <si>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</si>
  <si>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</si>
  <si>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</si>
  <si>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</si>
  <si>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</si>
  <si>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</si>
  <si>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</si>
  <si>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</si>
  <si>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</si>
  <si>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</si>
  <si>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</si>
  <si>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</si>
  <si>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</si>
  <si>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</si>
  <si>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</si>
  <si>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</si>
  <si>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</si>
  <si>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</si>
  <si>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</si>
  <si>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</si>
  <si>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</si>
  <si>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</si>
  <si>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</si>
  <si>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</si>
  <si>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</si>
  <si>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</si>
  <si>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</si>
  <si>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</si>
  <si>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</si>
  <si>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</si>
  <si>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</si>
  <si>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</si>
  <si>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</si>
  <si>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</si>
  <si>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</si>
  <si>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</si>
  <si>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</si>
  <si>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</si>
  <si>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</si>
  <si>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</si>
  <si>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</si>
  <si>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</si>
  <si>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</si>
  <si>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</si>
  <si>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</si>
  <si>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</si>
  <si>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</si>
  <si>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</si>
  <si>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</si>
  <si>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</si>
  <si>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</si>
  <si>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</si>
  <si>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</si>
  <si>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</si>
  <si>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</si>
  <si>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</si>
  <si>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</si>
  <si>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</si>
  <si>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</si>
  <si>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</si>
  <si>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</si>
  <si>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</si>
  <si>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</si>
  <si>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</si>
  <si>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</si>
  <si>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</si>
  <si>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</si>
  <si>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</si>
  <si>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</si>
  <si>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</si>
  <si>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</si>
  <si>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</si>
  <si>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</si>
  <si>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</si>
  <si>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</si>
  <si>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</si>
  <si>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</si>
  <si>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</si>
  <si>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</si>
  <si>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</si>
  <si>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</si>
  <si>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</si>
  <si>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</si>
  <si>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</si>
  <si>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</si>
  <si>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</si>
  <si>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</si>
  <si>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</si>
  <si>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</si>
  <si>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</si>
  <si>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</si>
  <si>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</si>
  <si>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</si>
  <si>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</si>
  <si>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</si>
  <si>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</si>
  <si>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</si>
  <si>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</si>
  <si>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</si>
  <si>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</si>
  <si>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</si>
  <si>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</si>
  <si>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</si>
  <si>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</si>
  <si>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</si>
  <si>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</si>
  <si>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</si>
  <si>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</si>
  <si>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</si>
  <si>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</si>
  <si>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</si>
  <si>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</si>
  <si>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</si>
  <si>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</si>
  <si>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</si>
  <si>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</si>
  <si>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</si>
  <si>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</si>
  <si>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</si>
  <si>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</si>
  <si>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</si>
  <si>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</si>
  <si>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</si>
  <si>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</si>
  <si>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</si>
  <si>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</si>
  <si>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</si>
  <si>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</si>
  <si>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</si>
  <si>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</si>
  <si>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</si>
  <si>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</si>
  <si>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</si>
  <si>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</si>
  <si>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</si>
  <si>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</si>
  <si>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</si>
  <si>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</si>
  <si>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</si>
  <si>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</si>
  <si>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</si>
  <si>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</si>
  <si>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</si>
  <si>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</si>
  <si>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</si>
  <si>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</si>
  <si>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</si>
  <si>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</si>
  <si>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</si>
  <si>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</si>
  <si>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</si>
  <si>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</si>
  <si>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</si>
  <si>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</si>
  <si>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</si>
  <si>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</si>
  <si>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</si>
  <si>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</si>
  <si>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</si>
  <si>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</si>
  <si>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</si>
  <si>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</si>
  <si>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</si>
  <si>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</si>
  <si>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</si>
  <si>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</si>
  <si>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</si>
  <si>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</si>
  <si>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</si>
  <si>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</si>
  <si>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</si>
  <si>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</si>
  <si>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</si>
  <si>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</si>
  <si>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</si>
  <si>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</si>
  <si>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</si>
  <si>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</si>
  <si>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</si>
  <si>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</si>
  <si>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</si>
  <si>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</si>
  <si>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</si>
  <si>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</si>
  <si>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</si>
  <si>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</si>
  <si>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</si>
  <si>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</si>
  <si>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</si>
  <si>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</si>
  <si>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</si>
  <si>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</si>
  <si>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</si>
  <si>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</si>
  <si>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</si>
  <si>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</si>
  <si>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</si>
  <si>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</si>
  <si>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</si>
  <si>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</si>
  <si>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</si>
  <si>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</si>
  <si>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</si>
  <si>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</si>
  <si>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</si>
  <si>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</si>
  <si>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</si>
  <si>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</si>
  <si>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</si>
  <si>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</si>
  <si>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</si>
  <si>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</si>
  <si>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</si>
  <si>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</si>
  <si>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</si>
  <si>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</si>
  <si>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</si>
  <si>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</si>
  <si>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</si>
  <si>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</si>
  <si>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</si>
  <si>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</si>
  <si>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</si>
  <si>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</si>
  <si>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</si>
  <si>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</si>
  <si>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</si>
  <si>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</si>
  <si>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</si>
  <si>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</si>
  <si>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</si>
  <si>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</si>
  <si>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</si>
  <si>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</si>
  <si>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</si>
  <si>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</si>
  <si>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</si>
  <si>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</si>
  <si>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</si>
  <si>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</si>
  <si>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</si>
  <si>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</si>
  <si>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</si>
  <si>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</si>
  <si>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</si>
  <si>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</si>
  <si>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</si>
  <si>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</si>
  <si>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</si>
  <si>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</si>
  <si>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</si>
  <si>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</si>
  <si>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</si>
  <si>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</si>
  <si>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</si>
  <si>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</si>
  <si>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</si>
  <si>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</si>
  <si>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</si>
  <si>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</si>
  <si>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</si>
  <si>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</si>
  <si>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</si>
  <si>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</si>
  <si>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</si>
  <si>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</si>
  <si>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</si>
  <si>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</si>
  <si>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</si>
  <si>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</si>
  <si>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</si>
  <si>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</si>
  <si>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</si>
  <si>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</si>
  <si>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</si>
  <si>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</si>
  <si>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</si>
  <si>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</si>
  <si>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</si>
  <si>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</si>
  <si>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</si>
  <si>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</si>
  <si>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</si>
  <si>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</si>
  <si>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</si>
  <si>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</si>
  <si>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</si>
  <si>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</si>
  <si>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</si>
  <si>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</si>
  <si>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</si>
  <si>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</si>
  <si>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</si>
  <si>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</si>
  <si>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</si>
  <si>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</si>
  <si>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</si>
  <si>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</si>
  <si>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</si>
  <si>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</si>
  <si>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</si>
  <si>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</si>
  <si>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</si>
  <si>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</si>
  <si>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</si>
  <si>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</si>
  <si>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</si>
  <si>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</si>
  <si>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</si>
  <si>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</si>
  <si>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</si>
  <si>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</si>
  <si>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</si>
  <si>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</si>
  <si>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</si>
  <si>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</si>
  <si>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</si>
  <si>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</si>
  <si>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</si>
  <si>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</si>
  <si>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</si>
  <si>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</si>
  <si>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</si>
  <si>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</si>
  <si>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</si>
  <si>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</si>
  <si>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</si>
  <si>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</si>
  <si>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</si>
  <si>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</si>
  <si>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</si>
  <si>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</si>
  <si>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</si>
  <si>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</si>
  <si>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</si>
  <si>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</si>
  <si>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</si>
  <si>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</si>
  <si>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</si>
  <si>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</si>
  <si>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</si>
  <si>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</si>
  <si>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</si>
  <si>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</si>
  <si>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</si>
  <si>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</si>
  <si>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</si>
  <si>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</si>
  <si>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</si>
  <si>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</si>
  <si>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</si>
  <si>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</si>
  <si>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</si>
  <si>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</si>
  <si>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</si>
  <si>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</si>
  <si>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</si>
  <si>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</si>
  <si>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</si>
  <si>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</si>
  <si>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</si>
  <si>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</si>
  <si>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</si>
  <si>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</si>
  <si>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</si>
  <si>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</si>
  <si>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</si>
  <si>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</si>
  <si>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</si>
  <si>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</si>
  <si>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</si>
  <si>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</si>
  <si>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</si>
  <si>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</si>
  <si>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</si>
  <si>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</si>
  <si>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</si>
  <si>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</si>
  <si>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</si>
  <si>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</si>
  <si>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</si>
  <si>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</si>
  <si>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</si>
  <si>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</si>
  <si>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</si>
  <si>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</si>
  <si>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</si>
  <si>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</si>
  <si>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</si>
  <si>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</si>
  <si>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</si>
  <si>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</si>
  <si>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</si>
  <si>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</si>
  <si>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</si>
  <si>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</si>
  <si>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</si>
  <si>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</si>
  <si>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</si>
  <si>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</si>
  <si>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</si>
  <si>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</si>
  <si>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</si>
  <si>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</si>
  <si>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</si>
  <si>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</si>
  <si>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</si>
  <si>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</si>
  <si>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</si>
  <si>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</si>
  <si>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</si>
  <si>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</si>
  <si>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</si>
  <si>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</si>
  <si>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</si>
  <si>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</si>
  <si>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</si>
  <si>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</si>
  <si>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</si>
  <si>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</si>
  <si>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</si>
  <si>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</si>
  <si>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</si>
  <si>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</si>
  <si>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</si>
  <si>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</si>
  <si>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</si>
  <si>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</si>
  <si>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</si>
  <si>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</si>
  <si>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</si>
  <si>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</si>
  <si>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</si>
  <si>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</si>
  <si>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</si>
  <si>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</si>
  <si>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</si>
  <si>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</si>
  <si>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</si>
  <si>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</si>
  <si>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</si>
  <si>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</si>
  <si>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</si>
  <si>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</si>
  <si>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</si>
  <si>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</si>
  <si>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</si>
  <si>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</si>
  <si>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</si>
  <si>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</si>
  <si>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</si>
  <si>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</si>
  <si>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</si>
  <si>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</si>
  <si>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</si>
  <si>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</si>
  <si>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</si>
  <si>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</si>
  <si>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</si>
  <si>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</si>
  <si>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</si>
  <si>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</si>
  <si>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</si>
  <si>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</si>
  <si>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</si>
  <si>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</si>
  <si>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</si>
  <si>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</si>
  <si>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</si>
  <si>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</si>
  <si>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</si>
  <si>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</si>
  <si>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</si>
  <si>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</si>
  <si>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</si>
  <si>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</si>
  <si>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</si>
  <si>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</si>
  <si>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</si>
  <si>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</si>
  <si>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</si>
  <si>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</si>
  <si>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</si>
  <si>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</si>
  <si>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</si>
  <si>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</si>
  <si>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</si>
  <si>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</si>
  <si>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</si>
  <si>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</si>
  <si>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</si>
  <si>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</si>
  <si>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</si>
  <si>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</si>
  <si>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</si>
  <si>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</si>
  <si>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</si>
  <si>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</si>
  <si>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</si>
  <si>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</si>
  <si>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</si>
  <si>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</si>
  <si>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</si>
  <si>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</si>
  <si>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</si>
  <si>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</si>
  <si>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</si>
  <si>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</si>
  <si>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</si>
  <si>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</si>
  <si>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</si>
  <si>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</si>
  <si>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</si>
  <si>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</si>
  <si>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</si>
  <si>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</si>
  <si>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</si>
  <si>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</si>
  <si>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</si>
  <si>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</si>
  <si>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</si>
  <si>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</si>
  <si>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</si>
  <si>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</si>
  <si>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</si>
  <si>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</si>
  <si>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</si>
  <si>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</si>
  <si>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</si>
  <si>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</si>
  <si>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</si>
  <si>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</si>
  <si>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</si>
  <si>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</si>
  <si>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</si>
  <si>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</si>
  <si>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</si>
  <si>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</si>
  <si>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</si>
  <si>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</si>
  <si>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</si>
  <si>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</si>
  <si>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</si>
  <si>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</si>
  <si>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</si>
  <si>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</si>
  <si>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</si>
  <si>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</si>
  <si>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</si>
  <si>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</si>
  <si>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</si>
  <si>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</si>
  <si>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</si>
  <si>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</si>
  <si>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</si>
  <si>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</si>
  <si>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</si>
  <si>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</si>
  <si>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</si>
  <si>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</si>
  <si>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</si>
  <si>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</si>
  <si>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</si>
  <si>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</si>
  <si>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</si>
  <si>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</si>
  <si>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</si>
  <si>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</si>
  <si>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</si>
  <si>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</si>
  <si>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</si>
  <si>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</si>
  <si>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</si>
  <si>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</si>
  <si>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</si>
  <si>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</si>
  <si>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</si>
  <si>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</si>
  <si>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</si>
  <si>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</si>
  <si>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</si>
  <si>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</si>
  <si>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</si>
  <si>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</si>
  <si>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</si>
  <si>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</si>
  <si>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</si>
  <si>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</si>
  <si>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</si>
  <si>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</si>
  <si>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</si>
  <si>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</si>
  <si>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</si>
  <si>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</si>
  <si>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</si>
  <si>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</si>
  <si>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</si>
  <si>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</si>
  <si>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</si>
  <si>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</si>
  <si>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</si>
  <si>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</si>
  <si>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</si>
  <si>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</si>
  <si>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</si>
  <si>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</si>
  <si>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</si>
  <si>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</si>
  <si>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</si>
  <si>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</si>
  <si>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</si>
  <si>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</si>
  <si>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</si>
  <si>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</si>
  <si>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</si>
  <si>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</si>
  <si>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</si>
  <si>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</si>
  <si>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</si>
  <si>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</si>
  <si>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</si>
  <si>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</si>
  <si>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</si>
  <si>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</si>
  <si>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</si>
  <si>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</si>
  <si>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</si>
  <si>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</si>
  <si>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</si>
  <si>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</si>
  <si>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</si>
  <si>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</si>
  <si>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</si>
  <si>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</si>
  <si>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</si>
  <si>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</si>
  <si>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</si>
  <si>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</si>
  <si>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</si>
  <si>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</si>
  <si>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</si>
  <si>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</si>
  <si>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</si>
  <si>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</si>
  <si>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</si>
  <si>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</si>
  <si>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</si>
  <si>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</si>
  <si>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</si>
  <si>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</si>
  <si>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</si>
  <si>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</si>
  <si>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</si>
  <si>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</si>
  <si>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</si>
  <si>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</si>
  <si>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</si>
  <si>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</si>
  <si>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</si>
  <si>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</si>
  <si>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</si>
  <si>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</si>
  <si>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</si>
  <si>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</si>
  <si>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</si>
  <si>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</si>
  <si>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</si>
  <si>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</si>
  <si>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</si>
  <si>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</si>
  <si>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</si>
  <si>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</si>
  <si>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</si>
  <si>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</si>
  <si>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</si>
  <si>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</si>
  <si>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</si>
  <si>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</si>
  <si>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</si>
  <si>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</si>
  <si>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</si>
  <si>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</si>
  <si>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</si>
  <si>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</si>
  <si>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</si>
  <si>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</si>
  <si>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</si>
  <si>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</si>
  <si>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</si>
  <si>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</si>
  <si>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</si>
  <si>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</si>
  <si>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</si>
  <si>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</si>
  <si>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</si>
  <si>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</si>
  <si>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</si>
  <si>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</si>
  <si>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</si>
  <si>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</si>
  <si>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</si>
  <si>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</si>
  <si>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</si>
  <si>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</si>
  <si>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</si>
  <si>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</si>
  <si>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</si>
  <si>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</si>
  <si>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</si>
  <si>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</si>
  <si>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</si>
  <si>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</si>
  <si>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</si>
  <si>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</si>
  <si>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</si>
  <si>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</si>
  <si>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</si>
  <si>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</si>
  <si>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</si>
  <si>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</si>
  <si>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</si>
  <si>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</si>
  <si>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</si>
  <si>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</si>
  <si>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</si>
  <si>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</si>
  <si>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</si>
  <si>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</si>
  <si>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</si>
  <si>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</si>
  <si>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</si>
  <si>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</si>
  <si>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</si>
  <si>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</si>
  <si>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</si>
  <si>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</si>
  <si>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</si>
  <si>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</si>
  <si>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</si>
  <si>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</si>
  <si>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</si>
  <si>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</si>
  <si>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</si>
  <si>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</si>
  <si>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</si>
  <si>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</si>
  <si>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</si>
  <si>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</si>
  <si>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</si>
  <si>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</si>
  <si>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</si>
  <si>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</si>
  <si>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</si>
  <si>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</si>
  <si>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</si>
  <si>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</si>
  <si>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</si>
  <si>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</si>
  <si>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</si>
  <si>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</si>
  <si>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</si>
  <si>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</si>
  <si>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</si>
  <si>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</si>
  <si>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</si>
  <si>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</si>
  <si>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</si>
  <si>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</si>
  <si>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</si>
  <si>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</si>
  <si>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</si>
  <si>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</si>
  <si>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</si>
  <si>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</si>
  <si>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</si>
  <si>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</si>
  <si>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</si>
  <si>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</si>
  <si>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</si>
  <si>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</si>
  <si>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</si>
  <si>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</si>
  <si>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</si>
  <si>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</si>
  <si>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</si>
  <si>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</si>
  <si>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</si>
  <si>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</si>
  <si>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</si>
  <si>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</si>
  <si>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</si>
  <si>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</si>
  <si>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</si>
  <si>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</si>
  <si>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</si>
  <si>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</si>
  <si>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</si>
  <si>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</si>
  <si>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</si>
  <si>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</si>
  <si>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</si>
  <si>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</si>
  <si>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</si>
  <si>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</si>
  <si>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</si>
  <si>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</si>
  <si>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</si>
  <si>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</si>
  <si>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</si>
  <si>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</si>
  <si>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</si>
  <si>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</si>
  <si>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</si>
  <si>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</si>
  <si>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</si>
  <si>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</si>
  <si>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</si>
  <si>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</si>
  <si>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</si>
  <si>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</si>
  <si>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</si>
  <si>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</si>
  <si>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</si>
  <si>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</si>
  <si>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</si>
  <si>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</si>
  <si>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</si>
  <si>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</si>
  <si>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</si>
  <si>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</si>
  <si>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</si>
  <si>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</si>
  <si>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</si>
  <si>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</si>
  <si>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</si>
  <si>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</si>
  <si>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</si>
  <si>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</si>
  <si>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</si>
  <si>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</si>
  <si>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</si>
  <si>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</si>
  <si>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</si>
  <si>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</si>
  <si>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</si>
  <si>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</si>
  <si>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</si>
  <si>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</si>
  <si>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</si>
  <si>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</si>
  <si>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</si>
  <si>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</si>
  <si>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</si>
  <si>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</si>
  <si>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</si>
  <si>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</si>
  <si>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</si>
  <si>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</si>
  <si>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</si>
  <si>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</si>
  <si>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</si>
  <si>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</si>
  <si>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</si>
  <si>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</si>
  <si>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</si>
  <si>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</si>
  <si>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</si>
  <si>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</si>
  <si>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</si>
  <si>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</si>
  <si>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</si>
  <si>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</si>
  <si>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</si>
  <si>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</si>
  <si>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</si>
  <si>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</si>
  <si>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</si>
  <si>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</si>
  <si>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</si>
  <si>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</si>
  <si>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</si>
  <si>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</si>
  <si>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</si>
  <si>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</si>
  <si>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</si>
  <si>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</si>
  <si>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</si>
  <si>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</si>
  <si>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</si>
  <si>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</si>
  <si>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</si>
  <si>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</si>
  <si>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</si>
  <si>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</si>
  <si>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</si>
  <si>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</si>
  <si>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</si>
  <si>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</si>
  <si>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</si>
  <si>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</si>
  <si>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</si>
  <si>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</si>
  <si>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</si>
  <si>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</si>
  <si>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</si>
  <si>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</si>
  <si>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</si>
  <si>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</si>
  <si>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</si>
  <si>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</si>
  <si>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</si>
  <si>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</si>
  <si>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</si>
  <si>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</si>
  <si>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</si>
  <si>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</si>
  <si>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</si>
  <si>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</si>
  <si>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</si>
  <si>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</si>
  <si>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</si>
  <si>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</si>
  <si>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</si>
  <si>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</si>
  <si>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</si>
  <si>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</si>
  <si>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</si>
  <si>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</si>
  <si>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</si>
  <si>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</si>
  <si>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</si>
  <si>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</si>
  <si>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</si>
  <si>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</si>
  <si>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</si>
  <si>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</si>
  <si>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</si>
  <si>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</si>
  <si>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</si>
  <si>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</si>
  <si>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</si>
  <si>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</si>
  <si>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</si>
  <si>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</si>
  <si>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</si>
  <si>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</si>
  <si>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</si>
  <si>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</si>
  <si>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</si>
  <si>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</si>
  <si>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</si>
  <si>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</si>
  <si>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</si>
  <si>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</si>
  <si>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</si>
  <si>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</si>
  <si>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</si>
  <si>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</si>
  <si>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</si>
  <si>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</si>
  <si>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</si>
  <si>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</si>
  <si>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</si>
  <si>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</si>
  <si>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</si>
  <si>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</si>
  <si>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</si>
  <si>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</si>
  <si>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</si>
  <si>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</si>
  <si>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</si>
  <si>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</si>
  <si>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</si>
  <si>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</si>
  <si>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</si>
  <si>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</si>
  <si>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</si>
  <si>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</si>
  <si>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</si>
  <si>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</si>
  <si>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</si>
  <si>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</si>
  <si>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</si>
  <si>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</si>
  <si>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</si>
  <si>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</si>
  <si>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</si>
  <si>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</si>
  <si>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</si>
  <si>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</si>
  <si>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</si>
  <si>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</si>
  <si>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</si>
  <si>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</si>
  <si>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</si>
  <si>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</si>
  <si>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</si>
  <si>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</si>
  <si>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</si>
  <si>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</si>
  <si>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</si>
  <si>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</si>
  <si>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</si>
  <si>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</si>
  <si>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</si>
  <si>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</si>
  <si>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</si>
  <si>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</si>
  <si>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</si>
  <si>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</si>
  <si>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</si>
  <si>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</si>
  <si>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</si>
  <si>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</si>
  <si>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</si>
  <si>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</si>
  <si>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</si>
  <si>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</si>
  <si>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</si>
  <si>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</si>
  <si>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</si>
  <si>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</si>
  <si>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</si>
  <si>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</si>
  <si>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</si>
  <si>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</si>
  <si>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</si>
  <si>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</si>
  <si>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</si>
  <si>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</si>
  <si>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</si>
  <si>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</si>
  <si>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</si>
  <si>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</si>
  <si>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</si>
  <si>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</si>
  <si>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</si>
  <si>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</si>
  <si>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</si>
  <si>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</si>
  <si>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</si>
  <si>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</si>
  <si>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</si>
  <si>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</si>
  <si>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</si>
  <si>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</si>
  <si>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</si>
  <si>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</si>
  <si>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</si>
  <si>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</si>
  <si>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</si>
  <si>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</si>
  <si>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</si>
  <si>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</si>
  <si>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</si>
  <si>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</si>
  <si>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</si>
  <si>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</si>
  <si>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</si>
  <si>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</si>
  <si>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</si>
  <si>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</si>
  <si>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</si>
  <si>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</si>
  <si>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</si>
  <si>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</si>
  <si>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</si>
  <si>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</si>
  <si>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</si>
  <si>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</si>
  <si>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</si>
  <si>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</si>
  <si>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</si>
  <si>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</si>
  <si>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</si>
  <si>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</si>
  <si>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</si>
  <si>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</si>
  <si>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</si>
  <si>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</si>
  <si>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</si>
  <si>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</si>
  <si>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</si>
  <si>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</si>
  <si>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</si>
  <si>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</si>
  <si>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</si>
  <si>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</si>
  <si>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</si>
  <si>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</si>
  <si>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</si>
  <si>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</si>
  <si>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</si>
  <si>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</si>
  <si>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</si>
  <si>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</si>
  <si>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</si>
  <si>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</si>
  <si>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</si>
  <si>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</si>
  <si>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</si>
  <si>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</si>
  <si>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</si>
  <si>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</si>
  <si>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</si>
  <si>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</si>
  <si>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</si>
  <si>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</si>
  <si>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</si>
  <si>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</si>
  <si>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</si>
  <si>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</si>
  <si>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</si>
  <si>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</si>
  <si>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</si>
  <si>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</si>
  <si>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</si>
  <si>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</si>
  <si>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</si>
  <si>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</si>
  <si>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</si>
  <si>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</si>
  <si>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</si>
  <si>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</si>
  <si>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</si>
  <si>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</si>
  <si>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</si>
  <si>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</si>
  <si>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</si>
  <si>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</si>
  <si>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</si>
  <si>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</si>
  <si>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</si>
  <si>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</si>
  <si>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</si>
  <si>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</si>
  <si>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</si>
  <si>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</si>
  <si>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</si>
  <si>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</si>
  <si>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</si>
  <si>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</si>
  <si>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</si>
  <si>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</si>
  <si>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</si>
  <si>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</si>
  <si>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</si>
  <si>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</si>
  <si>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</si>
  <si>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</si>
  <si>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</si>
  <si>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</si>
  <si>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</si>
  <si>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</si>
  <si>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</si>
  <si>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</si>
  <si>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</si>
  <si>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</si>
  <si>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</si>
  <si>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</si>
  <si>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</si>
  <si>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</si>
  <si>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</si>
  <si>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</si>
  <si>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</si>
  <si>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</si>
  <si>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</si>
  <si>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</si>
  <si>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</si>
  <si>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</si>
  <si>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</si>
  <si>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</si>
  <si>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</si>
  <si>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</si>
  <si>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</si>
  <si>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</si>
  <si>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</si>
  <si>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</si>
  <si>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</si>
  <si>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</si>
  <si>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</si>
  <si>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</si>
  <si>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</si>
  <si>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</si>
  <si>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</si>
  <si>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</si>
  <si>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</si>
  <si>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</si>
  <si>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</si>
  <si>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</si>
  <si>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</si>
  <si>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</si>
  <si>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</si>
  <si>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</si>
  <si>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</si>
  <si>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</si>
  <si>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</si>
  <si>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</si>
  <si>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</si>
  <si>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</si>
  <si>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</si>
  <si>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</si>
  <si>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</si>
  <si>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</si>
  <si>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</si>
  <si>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</si>
  <si>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</si>
  <si>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</si>
  <si>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</si>
  <si>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</si>
  <si>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</si>
  <si>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</si>
  <si>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</si>
  <si>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</si>
  <si>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</si>
  <si>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</si>
  <si>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</si>
  <si>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</si>
  <si>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</si>
  <si>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</si>
  <si>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</si>
  <si>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</si>
  <si>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</si>
  <si>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</si>
  <si>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</si>
  <si>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</si>
  <si>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</si>
  <si>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</si>
  <si>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</si>
  <si>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</si>
  <si>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</si>
  <si>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</si>
  <si>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</si>
  <si>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</si>
  <si>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</si>
  <si>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</si>
  <si>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</si>
  <si>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</si>
  <si>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</si>
  <si>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</si>
  <si>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</si>
  <si>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</si>
  <si>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</si>
  <si>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</si>
  <si>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</si>
  <si>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</si>
  <si>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</si>
  <si>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</si>
  <si>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</si>
  <si>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</si>
  <si>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</si>
  <si>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</si>
  <si>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</si>
  <si>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</si>
  <si>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</si>
  <si>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</si>
  <si>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</si>
  <si>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</si>
  <si>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</si>
  <si>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</si>
  <si>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</si>
  <si>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</si>
  <si>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</si>
  <si>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</si>
  <si>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</si>
  <si>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</si>
  <si>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</si>
  <si>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</si>
  <si>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</si>
  <si>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</si>
  <si>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</si>
  <si>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</si>
  <si>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</si>
  <si>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</si>
  <si>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</si>
  <si>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</si>
  <si>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</si>
  <si>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</si>
  <si>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</si>
  <si>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</si>
  <si>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</si>
  <si>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</si>
  <si>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</si>
  <si>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</si>
  <si>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</si>
  <si>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</si>
  <si>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</si>
  <si>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</si>
  <si>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</si>
  <si>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</si>
  <si>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</si>
  <si>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</si>
  <si>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</si>
  <si>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</si>
  <si>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</si>
  <si>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</si>
  <si>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</si>
  <si>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</si>
  <si>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</si>
  <si>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</si>
  <si>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</si>
  <si>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</si>
  <si>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</si>
  <si>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</si>
  <si>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</si>
  <si>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</si>
  <si>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</si>
  <si>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</si>
  <si>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</si>
  <si>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</si>
  <si>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</si>
  <si>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</si>
  <si>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</si>
  <si>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</si>
  <si>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</si>
  <si>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</si>
  <si>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</si>
  <si>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</si>
  <si>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</si>
  <si>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</si>
  <si>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</si>
  <si>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</si>
  <si>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</si>
  <si>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</si>
  <si>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</si>
  <si>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</si>
  <si>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</si>
  <si>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</si>
  <si>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</si>
  <si>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</si>
  <si>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</si>
  <si>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</si>
  <si>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</si>
  <si>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</si>
  <si>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</si>
  <si>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</si>
  <si>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</si>
  <si>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</si>
  <si>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</si>
  <si>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</si>
  <si>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</si>
  <si>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</si>
  <si>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</si>
  <si>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</si>
  <si>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</si>
  <si>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</si>
  <si>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</si>
  <si>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</si>
  <si>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</si>
  <si>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</si>
  <si>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</si>
  <si>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</si>
  <si>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</si>
  <si>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</si>
  <si>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</si>
  <si>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</si>
  <si>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</si>
  <si>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</si>
  <si>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</si>
  <si>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</si>
  <si>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</si>
  <si>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</si>
  <si>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</si>
  <si>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</si>
  <si>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</si>
  <si>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</si>
  <si>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</si>
  <si>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</si>
  <si>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</si>
  <si>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</si>
  <si>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</si>
  <si>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</si>
  <si>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</si>
  <si>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</si>
  <si>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</si>
  <si>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</si>
  <si>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</si>
  <si>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</si>
  <si>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</si>
  <si>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</si>
  <si>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</si>
  <si>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</si>
  <si>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</si>
  <si>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</si>
  <si>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</si>
  <si>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</si>
  <si>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</si>
  <si>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</si>
  <si>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</si>
  <si>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</si>
  <si>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</si>
  <si>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</si>
  <si>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</si>
  <si>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</si>
  <si>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</si>
  <si>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</si>
  <si>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</si>
  <si>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</si>
  <si>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</si>
  <si>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</si>
  <si>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</si>
  <si>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</si>
  <si>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</si>
  <si>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</si>
  <si>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</si>
  <si>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</si>
  <si>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</si>
  <si>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</si>
  <si>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</si>
  <si>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</si>
  <si>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</si>
  <si>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</si>
  <si>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</si>
  <si>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</si>
  <si>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</si>
  <si>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</si>
  <si>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</si>
  <si>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</si>
  <si>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</si>
  <si>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</si>
  <si>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</si>
  <si>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</si>
  <si>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</si>
  <si>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</si>
  <si>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</si>
  <si>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</si>
  <si>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</si>
  <si>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</si>
  <si>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</si>
  <si>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</si>
  <si>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</si>
  <si>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</si>
  <si>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</si>
  <si>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</si>
  <si>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</si>
  <si>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</si>
  <si>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</si>
  <si>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</si>
  <si>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</si>
  <si>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</si>
  <si>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</si>
  <si>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</si>
  <si>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</si>
  <si>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</si>
  <si>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</si>
  <si>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</si>
  <si>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</si>
  <si>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</si>
  <si>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</si>
  <si>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</si>
  <si>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</si>
  <si>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</si>
  <si>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</si>
  <si>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</si>
  <si>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</si>
  <si>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</si>
  <si>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</si>
  <si>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</si>
  <si>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</si>
  <si>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</si>
  <si>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</si>
  <si>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</si>
  <si>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</si>
  <si>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</si>
  <si>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</si>
  <si>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</si>
  <si>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</si>
  <si>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</si>
  <si>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</si>
  <si>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</si>
  <si>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</si>
  <si>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</si>
  <si>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</si>
  <si>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</si>
  <si>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</si>
  <si>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</si>
  <si>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</si>
  <si>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</si>
  <si>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</si>
  <si>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</si>
  <si>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</si>
  <si>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</si>
  <si>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</si>
  <si>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</si>
  <si>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</si>
  <si>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</si>
  <si>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</si>
  <si>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</si>
  <si>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</si>
  <si>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</si>
  <si>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</si>
  <si>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</si>
  <si>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</si>
  <si>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</si>
  <si>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</si>
  <si>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</si>
  <si>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</si>
  <si>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</si>
  <si>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</si>
  <si>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</si>
  <si>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</si>
  <si>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</si>
  <si>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</si>
  <si>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</si>
  <si>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</si>
  <si>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</si>
  <si>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</si>
  <si>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</si>
  <si>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</si>
  <si>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</si>
  <si>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</si>
  <si>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</si>
  <si>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</si>
  <si>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</si>
  <si>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</si>
  <si>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</si>
  <si>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</si>
  <si>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</si>
  <si>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</si>
  <si>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</si>
  <si>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</si>
  <si>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</si>
  <si>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</si>
  <si>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</si>
  <si>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</si>
  <si>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</si>
  <si>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</si>
  <si>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</si>
  <si>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</si>
  <si>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</si>
  <si>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</si>
  <si>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</si>
  <si>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</si>
  <si>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</si>
  <si>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</si>
  <si>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</si>
  <si>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</si>
  <si>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</si>
  <si>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</si>
  <si>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</si>
  <si>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</si>
  <si>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</si>
  <si>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</si>
  <si>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</si>
  <si>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</si>
  <si>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</si>
  <si>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</si>
  <si>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</si>
  <si>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</si>
  <si>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</si>
  <si>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</si>
  <si>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</si>
  <si>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</si>
  <si>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</si>
  <si>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</si>
  <si>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</si>
  <si>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</si>
  <si>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</si>
  <si>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</si>
  <si>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</si>
  <si>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</si>
  <si>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</si>
  <si>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</si>
  <si>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</si>
  <si>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</si>
  <si>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</si>
  <si>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</si>
  <si>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</si>
  <si>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</si>
  <si>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</si>
  <si>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</si>
  <si>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</si>
  <si>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</si>
  <si>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</si>
  <si>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</si>
  <si>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</si>
  <si>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</si>
  <si>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</si>
  <si>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</si>
  <si>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</si>
  <si>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</si>
  <si>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</si>
  <si>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</si>
  <si>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</si>
  <si>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</si>
  <si>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</si>
  <si>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</si>
  <si>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</si>
  <si>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</si>
  <si>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</si>
  <si>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</si>
  <si>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</si>
  <si>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</si>
  <si>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</si>
  <si>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</si>
  <si>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</si>
  <si>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</si>
  <si>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</si>
  <si>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</si>
  <si>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</si>
  <si>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</si>
  <si>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</si>
  <si>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</si>
  <si>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</si>
  <si>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</si>
  <si>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</si>
  <si>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</si>
  <si>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</si>
  <si>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</si>
  <si>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</si>
  <si>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</si>
  <si>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</si>
  <si>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</si>
  <si>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</si>
  <si>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</si>
  <si>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</si>
  <si>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</si>
  <si>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</si>
  <si>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</si>
  <si>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</si>
  <si>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</si>
  <si>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</si>
  <si>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</si>
  <si>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</si>
  <si>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</si>
  <si>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</si>
  <si>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</si>
  <si>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</si>
  <si>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</si>
  <si>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</si>
  <si>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</si>
  <si>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</si>
  <si>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</si>
  <si>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</si>
  <si>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</si>
  <si>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</si>
  <si>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</si>
  <si>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</si>
  <si>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</si>
  <si>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</si>
  <si>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</si>
  <si>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</si>
  <si>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</si>
  <si>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</si>
  <si>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</si>
  <si>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</si>
  <si>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</si>
  <si>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</si>
  <si>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</si>
  <si>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</si>
  <si>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</si>
  <si>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</si>
  <si>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</si>
  <si>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</si>
  <si>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</si>
  <si>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</si>
  <si>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</si>
  <si>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</si>
  <si>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</si>
  <si>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</si>
  <si>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</si>
  <si>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</si>
  <si>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</si>
  <si>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</si>
  <si>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</si>
  <si>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</si>
  <si>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</si>
  <si>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</si>
  <si>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</si>
  <si>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</si>
  <si>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</si>
  <si>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</si>
  <si>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</si>
  <si>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</si>
  <si>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</si>
  <si>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</si>
  <si>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</si>
  <si>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</si>
  <si>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</si>
  <si>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</si>
  <si>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</si>
  <si>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</si>
  <si>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</si>
  <si>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</si>
  <si>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</si>
  <si>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</si>
  <si>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</si>
  <si>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</si>
  <si>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</si>
  <si>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</si>
  <si>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</si>
  <si>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</si>
  <si>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</si>
  <si>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</si>
  <si>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</si>
  <si>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</si>
  <si>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</si>
  <si>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</si>
  <si>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</si>
  <si>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</si>
  <si>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</si>
  <si>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</si>
  <si>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</si>
  <si>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</si>
  <si>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</si>
  <si>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</si>
  <si>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</si>
  <si>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</si>
  <si>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</si>
  <si>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</si>
  <si>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</si>
  <si>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</si>
  <si>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</si>
  <si>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</si>
  <si>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</si>
  <si>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</si>
  <si>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</si>
  <si>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</si>
  <si>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</si>
  <si>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</si>
  <si>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</si>
  <si>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</si>
  <si>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</si>
  <si>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</si>
  <si>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</si>
  <si>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</si>
  <si>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</si>
  <si>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</si>
  <si>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</si>
  <si>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</si>
  <si>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</si>
  <si>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</si>
  <si>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</si>
  <si>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</si>
  <si>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</si>
  <si>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</si>
  <si>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</si>
  <si>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</si>
  <si>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</si>
  <si>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</si>
  <si>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</si>
  <si>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</si>
  <si>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</si>
  <si>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</si>
  <si>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</si>
  <si>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</si>
  <si>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</si>
  <si>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</si>
  <si>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</si>
  <si>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</si>
  <si>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</si>
  <si>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</si>
  <si>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</si>
  <si>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</si>
  <si>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</si>
  <si>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</si>
  <si>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</si>
  <si>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</si>
  <si>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</si>
  <si>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</si>
  <si>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</si>
  <si>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</si>
  <si>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</si>
  <si>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</si>
  <si>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</si>
  <si>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</si>
  <si>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</si>
  <si>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</si>
  <si>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</si>
  <si>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</si>
  <si>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</si>
  <si>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</si>
  <si>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</si>
  <si>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</si>
  <si>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</si>
  <si>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</si>
  <si>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</si>
  <si>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</si>
  <si>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</si>
  <si>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</si>
  <si>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</si>
  <si>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</si>
  <si>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</si>
  <si>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</si>
  <si>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</si>
  <si>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</si>
  <si>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</si>
  <si>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</si>
  <si>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</si>
  <si>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</si>
  <si>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</si>
  <si>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</si>
  <si>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</si>
  <si>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</si>
  <si>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</si>
  <si>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</si>
  <si>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</si>
  <si>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</si>
  <si>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</si>
  <si>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</si>
  <si>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</si>
  <si>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</si>
  <si>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</si>
  <si>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</si>
  <si>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</si>
  <si>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</si>
  <si>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</si>
  <si>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</si>
  <si>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</si>
  <si>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</si>
  <si>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</si>
  <si>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</si>
  <si>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</si>
  <si>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</si>
  <si>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</si>
  <si>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</si>
  <si>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</si>
  <si>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</si>
  <si>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</si>
  <si>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</si>
  <si>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</si>
  <si>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</si>
  <si>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</si>
  <si>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</si>
  <si>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</si>
  <si>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</si>
  <si>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</si>
  <si>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</si>
  <si>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</si>
  <si>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</si>
  <si>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</si>
  <si>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</si>
  <si>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</si>
  <si>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</si>
  <si>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</si>
  <si>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</si>
  <si>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</si>
  <si>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</si>
  <si>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</si>
  <si>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</si>
  <si>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</si>
  <si>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</si>
  <si>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</si>
  <si>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</si>
  <si>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</si>
  <si>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</si>
  <si>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</si>
  <si>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</si>
  <si>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</si>
  <si>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</si>
  <si>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</si>
  <si>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</si>
  <si>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</si>
  <si>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</si>
  <si>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</si>
  <si>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</si>
  <si>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</si>
  <si>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</si>
  <si>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</si>
  <si>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</si>
  <si>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</si>
  <si>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</si>
  <si>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</si>
  <si>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</si>
  <si>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</si>
  <si>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</si>
  <si>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</si>
  <si>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</si>
  <si>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</si>
  <si>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</si>
  <si>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</si>
  <si>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</si>
  <si>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</si>
  <si>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</si>
  <si>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</si>
  <si>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</si>
  <si>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</si>
  <si>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</si>
  <si>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</si>
  <si>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</si>
  <si>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</si>
  <si>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</si>
  <si>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</si>
  <si>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</si>
  <si>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</si>
  <si>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</si>
  <si>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</si>
  <si>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</si>
  <si>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</si>
  <si>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</si>
  <si>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</si>
  <si>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</si>
  <si>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</si>
  <si>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</si>
  <si>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</si>
  <si>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</si>
  <si>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</si>
  <si>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</si>
  <si>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</si>
  <si>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</si>
  <si>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</si>
  <si>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</si>
  <si>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</si>
  <si>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</si>
  <si>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</si>
  <si>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</si>
  <si>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</si>
  <si>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</si>
  <si>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</si>
  <si>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</si>
  <si>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</si>
  <si>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</si>
  <si>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</si>
  <si>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</si>
  <si>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</si>
  <si>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</si>
  <si>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</si>
  <si>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</si>
  <si>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</si>
  <si>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</si>
  <si>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</si>
  <si>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</si>
  <si>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</si>
  <si>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</si>
  <si>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</si>
  <si>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</si>
  <si>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</si>
  <si>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</si>
  <si>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</si>
  <si>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</si>
  <si>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</si>
  <si>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</si>
  <si>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</si>
  <si>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</si>
  <si>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</si>
  <si>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</si>
  <si>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</si>
  <si>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</si>
  <si>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</si>
  <si>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</si>
  <si>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</si>
  <si>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</si>
  <si>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</si>
  <si>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</si>
  <si>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</si>
  <si>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</si>
  <si>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</si>
  <si>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</si>
  <si>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</si>
  <si>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</si>
  <si>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</si>
  <si>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</si>
  <si>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</si>
  <si>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</si>
  <si>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</si>
  <si>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</si>
  <si>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</si>
  <si>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</si>
  <si>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</si>
  <si>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</si>
  <si>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</si>
  <si>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</si>
  <si>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</si>
  <si>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</si>
  <si>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</si>
  <si>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</si>
  <si>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</si>
  <si>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</si>
  <si>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</si>
  <si>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</si>
  <si>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</si>
  <si>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</si>
  <si>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</si>
  <si>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</si>
  <si>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</si>
  <si>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</si>
  <si>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</si>
  <si>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</si>
  <si>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</si>
  <si>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</si>
  <si>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</si>
  <si>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</si>
  <si>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</si>
  <si>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</si>
  <si>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</si>
  <si>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</si>
  <si>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</si>
  <si>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</si>
  <si>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</si>
  <si>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</si>
  <si>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</si>
  <si>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</si>
  <si>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</si>
  <si>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</si>
  <si>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</si>
  <si>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</si>
  <si>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</si>
  <si>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</si>
  <si>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</si>
  <si>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</si>
  <si>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</si>
  <si>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</si>
  <si>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</si>
  <si>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</si>
  <si>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</si>
  <si>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</si>
  <si>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</si>
  <si>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</si>
  <si>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</si>
  <si>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</si>
  <si>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</si>
  <si>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</si>
  <si>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</si>
  <si>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</si>
  <si>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</si>
  <si>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</si>
  <si>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</si>
  <si>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</si>
  <si>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</si>
  <si>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</si>
  <si>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</si>
  <si>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</si>
  <si>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</si>
  <si>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</si>
  <si>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</si>
  <si>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</si>
  <si>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</si>
  <si>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</si>
  <si>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</si>
  <si>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</si>
  <si>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</si>
  <si>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</si>
  <si>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</si>
  <si>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</si>
  <si>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</si>
  <si>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</si>
  <si>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</si>
  <si>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</si>
  <si>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</si>
  <si>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</si>
  <si>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</si>
  <si>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</si>
  <si>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</si>
  <si>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</si>
  <si>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</si>
  <si>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</si>
  <si>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</si>
  <si>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</si>
  <si>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</si>
  <si>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</si>
  <si>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</si>
  <si>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</si>
  <si>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</si>
  <si>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</si>
  <si>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</si>
  <si>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</si>
  <si>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</si>
  <si>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</si>
  <si>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</si>
  <si>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</si>
  <si>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</si>
  <si>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</si>
  <si>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</si>
  <si>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</si>
  <si>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</si>
  <si>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</si>
  <si>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</si>
  <si>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</si>
  <si>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</si>
  <si>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</si>
  <si>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</si>
  <si>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</si>
  <si>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</si>
  <si>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</si>
  <si>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</si>
  <si>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</si>
  <si>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</si>
  <si>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</si>
  <si>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</si>
  <si>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</si>
  <si>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</si>
  <si>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</si>
  <si>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</si>
  <si>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</si>
  <si>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</si>
  <si>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</si>
  <si>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</si>
  <si>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</si>
  <si>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</si>
  <si>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</si>
  <si>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</si>
  <si>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</si>
  <si>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</si>
  <si>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</si>
  <si>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</si>
  <si>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</si>
  <si>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</si>
  <si>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</si>
  <si>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</si>
  <si>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</si>
  <si>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</si>
  <si>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</si>
  <si>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</si>
  <si>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</si>
  <si>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</si>
  <si>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</si>
  <si>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</si>
  <si>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</si>
  <si>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</si>
  <si>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</si>
  <si>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</si>
  <si>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</si>
  <si>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</si>
  <si>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</si>
  <si>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</si>
  <si>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</si>
  <si>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</si>
  <si>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</si>
  <si>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</si>
  <si>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</si>
  <si>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</si>
  <si>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</si>
  <si>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</si>
  <si>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</si>
  <si>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</si>
  <si>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</si>
  <si>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</si>
  <si>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</si>
  <si>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</si>
  <si>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</si>
  <si>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</si>
  <si>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</si>
  <si>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</si>
  <si>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</si>
  <si>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</si>
  <si>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</si>
  <si>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</si>
  <si>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</si>
  <si>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</si>
  <si>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</si>
  <si>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</si>
  <si>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</si>
  <si>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</si>
  <si>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</si>
  <si>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</si>
  <si>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</si>
  <si>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</si>
  <si>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</si>
  <si>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</si>
  <si>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</si>
  <si>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</si>
  <si>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</si>
  <si>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</si>
  <si>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</si>
  <si>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</si>
  <si>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</si>
  <si>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</si>
  <si>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</si>
  <si>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</si>
  <si>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</si>
  <si>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</si>
  <si>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</si>
  <si>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</si>
  <si>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</si>
  <si>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</si>
  <si>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</si>
  <si>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</si>
  <si>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</si>
  <si>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</si>
  <si>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</si>
  <si>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</si>
  <si>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</si>
  <si>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</si>
  <si>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</si>
  <si>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</si>
  <si>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</si>
  <si>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</si>
  <si>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</si>
  <si>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</si>
  <si>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</si>
  <si>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</si>
  <si>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</si>
  <si>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</si>
  <si>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</si>
  <si>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</si>
  <si>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</si>
  <si>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</si>
  <si>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</si>
  <si>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</si>
  <si>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</si>
  <si>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</si>
  <si>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</si>
  <si>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</si>
  <si>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</si>
  <si>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</si>
  <si>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</si>
  <si>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</si>
  <si>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</si>
  <si>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</si>
  <si>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</si>
  <si>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</si>
  <si>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</si>
  <si>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</si>
  <si>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</si>
  <si>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</si>
  <si>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</si>
  <si>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</si>
  <si>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</si>
  <si>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</si>
  <si>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</si>
  <si>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</si>
  <si>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</si>
  <si>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</si>
  <si>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</si>
  <si>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</si>
  <si>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</si>
  <si>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</si>
  <si>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</si>
  <si>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</si>
  <si>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</si>
  <si>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</si>
  <si>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</si>
  <si>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</si>
  <si>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</si>
  <si>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</si>
  <si>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</si>
  <si>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</si>
  <si>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</si>
  <si>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</si>
  <si>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</si>
  <si>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</si>
  <si>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</si>
  <si>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</si>
  <si>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</si>
  <si>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</si>
  <si>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</si>
  <si>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</si>
  <si>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</si>
  <si>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</si>
  <si>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</si>
  <si>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</si>
  <si>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</si>
  <si>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</si>
  <si>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</si>
  <si>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</si>
  <si>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</si>
  <si>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</si>
  <si>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</si>
  <si>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</si>
  <si>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</si>
  <si>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</si>
  <si>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</si>
  <si>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</si>
  <si>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</si>
  <si>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</si>
  <si>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</si>
  <si>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</si>
  <si>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</si>
  <si>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</si>
  <si>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</si>
  <si>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</si>
  <si>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</si>
  <si>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</si>
  <si>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</si>
  <si>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</si>
  <si>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</si>
  <si>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</si>
  <si>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</si>
  <si>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</si>
  <si>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</si>
  <si>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</si>
  <si>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</si>
  <si>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</si>
  <si>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</si>
  <si>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</si>
  <si>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</si>
  <si>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</si>
  <si>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</si>
  <si>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</si>
  <si>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</si>
  <si>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</si>
  <si>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</si>
  <si>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</si>
  <si>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</si>
  <si>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</si>
  <si>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</si>
  <si>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</si>
  <si>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</si>
  <si>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</si>
  <si>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</si>
  <si>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</si>
  <si>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</si>
  <si>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</si>
  <si>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</si>
  <si>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</si>
  <si>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</si>
  <si>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</si>
  <si>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</si>
  <si>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</si>
  <si>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</si>
  <si>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</si>
  <si>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</si>
  <si>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</si>
  <si>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</si>
  <si>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</si>
  <si>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</si>
  <si>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</si>
  <si>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</si>
  <si>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</si>
  <si>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</si>
  <si>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</si>
  <si>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</si>
  <si>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</si>
  <si>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</si>
  <si>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</si>
  <si>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</si>
  <si>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</si>
  <si>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</si>
  <si>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</si>
  <si>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</si>
  <si>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</si>
  <si>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</si>
  <si>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</si>
  <si>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</si>
  <si>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</si>
  <si>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</si>
  <si>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</si>
  <si>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</si>
  <si>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</si>
  <si>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</si>
  <si>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</si>
  <si>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</si>
  <si>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</si>
  <si>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</si>
  <si>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</si>
  <si>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</si>
  <si>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</si>
  <si>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</si>
  <si>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</si>
  <si>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</si>
  <si>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</si>
  <si>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</si>
  <si>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</si>
  <si>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</si>
  <si>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</si>
  <si>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</si>
  <si>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</si>
  <si>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</si>
  <si>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</si>
  <si>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</si>
  <si>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</si>
  <si>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</si>
  <si>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</si>
  <si>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</si>
  <si>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</si>
  <si>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</si>
  <si>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</si>
  <si>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</si>
  <si>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</si>
  <si>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</si>
  <si>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</si>
  <si>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</si>
  <si>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</si>
  <si>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</si>
  <si>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</si>
  <si>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</si>
  <si>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</si>
  <si>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</si>
  <si>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</si>
  <si>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</si>
  <si>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</si>
  <si>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</si>
  <si>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</si>
  <si>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</si>
  <si>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</si>
  <si>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</si>
  <si>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</si>
  <si>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</si>
  <si>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</si>
  <si>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</si>
  <si>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</si>
  <si>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</si>
  <si>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</si>
  <si>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</si>
  <si>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</si>
  <si>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</si>
  <si>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</si>
  <si>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</si>
  <si>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</si>
  <si>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</si>
  <si>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</si>
  <si>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</si>
  <si>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</si>
  <si>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</si>
  <si>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</si>
  <si>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</si>
  <si>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</si>
  <si>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</si>
  <si>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</si>
  <si>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</si>
  <si>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</si>
  <si>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</si>
  <si>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</si>
  <si>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</si>
  <si>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</si>
  <si>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</si>
  <si>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</si>
  <si>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</si>
  <si>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</si>
  <si>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</si>
  <si>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</si>
  <si>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</si>
  <si>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</si>
  <si>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</si>
  <si>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</si>
  <si>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</si>
  <si>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</si>
  <si>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</si>
  <si>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</si>
  <si>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</si>
  <si>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</si>
  <si>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</si>
  <si>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</si>
  <si>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</si>
  <si>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</si>
  <si>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</si>
  <si>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</si>
  <si>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</si>
  <si>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</si>
  <si>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</si>
  <si>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</si>
  <si>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</si>
  <si>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</si>
  <si>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</si>
  <si>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</si>
  <si>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</si>
  <si>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</si>
  <si>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</si>
  <si>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</si>
  <si>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</si>
  <si>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</si>
  <si>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</si>
  <si>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</si>
  <si>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</si>
  <si>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</si>
  <si>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</si>
  <si>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</si>
  <si>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</si>
  <si>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</si>
  <si>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</si>
  <si>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</si>
  <si>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</si>
  <si>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</si>
  <si>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</si>
  <si>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</si>
  <si>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</si>
  <si>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</si>
  <si>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</si>
  <si>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</si>
  <si>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</si>
  <si>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</si>
  <si>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</si>
  <si>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</si>
  <si>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</si>
  <si>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</si>
  <si>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</si>
  <si>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</si>
  <si>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</si>
  <si>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</si>
  <si>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</si>
  <si>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</si>
  <si>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</si>
  <si>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</si>
  <si>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</si>
  <si>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</si>
  <si>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</si>
  <si>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</si>
  <si>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</si>
  <si>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</si>
  <si>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</si>
  <si>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</si>
  <si>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</si>
  <si>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</si>
  <si>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</si>
  <si>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</si>
  <si>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</si>
  <si>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</si>
  <si>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</si>
  <si>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</si>
  <si>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</si>
  <si>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</si>
  <si>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</si>
  <si>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</si>
  <si>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</si>
  <si>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</si>
  <si>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</si>
  <si>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</si>
  <si>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</si>
  <si>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</si>
  <si>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</si>
  <si>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</si>
  <si>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</si>
  <si>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</si>
  <si>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</si>
  <si>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</si>
  <si>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</si>
  <si>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</si>
  <si>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</si>
  <si>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</si>
  <si>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</si>
  <si>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</si>
  <si>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</si>
  <si>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</si>
  <si>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</si>
  <si>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</si>
  <si>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</si>
  <si>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</si>
  <si>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</si>
  <si>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</si>
  <si>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</si>
  <si>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</si>
  <si>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</si>
  <si>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</si>
  <si>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</si>
  <si>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</si>
  <si>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</si>
  <si>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</si>
  <si>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</si>
  <si>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</si>
  <si>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</si>
  <si>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</si>
  <si>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</si>
  <si>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</si>
  <si>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</si>
  <si>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</si>
  <si>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</si>
  <si>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</si>
  <si>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</si>
  <si>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</si>
  <si>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</si>
  <si>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</si>
  <si>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</si>
  <si>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</si>
  <si>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</si>
  <si>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</si>
  <si>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</si>
  <si>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</si>
  <si>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</si>
  <si>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</si>
  <si>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</si>
  <si>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</si>
  <si>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</si>
  <si>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</si>
  <si>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</si>
  <si>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</si>
  <si>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</si>
  <si>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</si>
  <si>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</si>
  <si>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</si>
  <si>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</si>
  <si>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</si>
  <si>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</si>
  <si>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</si>
  <si>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</si>
  <si>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</si>
  <si>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</si>
  <si>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</si>
  <si>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</si>
  <si>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</si>
  <si>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</si>
  <si>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</si>
  <si>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</si>
  <si>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</si>
  <si>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</si>
  <si>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</si>
  <si>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</si>
  <si>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</si>
  <si>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</si>
  <si>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</si>
  <si>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</si>
  <si>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</si>
  <si>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</si>
  <si>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</si>
  <si>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</si>
  <si>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</si>
  <si>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</si>
  <si>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</si>
  <si>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</si>
  <si>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</si>
  <si>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</si>
  <si>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</si>
  <si>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</si>
  <si>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</si>
  <si>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</si>
  <si>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</si>
  <si>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</si>
  <si>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</si>
  <si>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</si>
  <si>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</si>
  <si>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</si>
  <si>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</si>
  <si>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</si>
  <si>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</si>
  <si>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</si>
  <si>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</si>
  <si>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</si>
  <si>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</si>
  <si>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</si>
  <si>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</si>
  <si>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</si>
  <si>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</si>
  <si>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</si>
  <si>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</si>
  <si>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</si>
  <si>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</si>
  <si>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</si>
  <si>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</si>
  <si>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</si>
  <si>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</si>
  <si>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</si>
  <si>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</si>
  <si>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</si>
  <si>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</si>
  <si>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</si>
  <si>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</si>
  <si>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</si>
  <si>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</si>
  <si>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</si>
  <si>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</si>
  <si>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</si>
  <si>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</si>
  <si>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</si>
  <si>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</si>
  <si>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</si>
  <si>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</si>
  <si>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</si>
  <si>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</si>
  <si>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</si>
  <si>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</si>
  <si>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</si>
  <si>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</si>
  <si>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</si>
  <si>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</si>
  <si>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</si>
  <si>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</si>
  <si>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</si>
  <si>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</si>
  <si>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</si>
  <si>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</si>
  <si>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</si>
  <si>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</si>
  <si>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</si>
  <si>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</si>
  <si>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</si>
  <si>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</si>
  <si>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</si>
  <si>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</si>
  <si>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</si>
  <si>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</si>
  <si>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</si>
  <si>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</si>
  <si>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</si>
  <si>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</si>
  <si>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</si>
  <si>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</si>
  <si>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</si>
  <si>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</si>
  <si>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</si>
  <si>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</si>
  <si>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</si>
  <si>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</si>
  <si>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</si>
  <si>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</si>
  <si>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</si>
  <si>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</si>
  <si>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</si>
  <si>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</si>
  <si>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</si>
  <si>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</si>
  <si>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</si>
  <si>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</si>
  <si>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</si>
  <si>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</si>
  <si>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</si>
  <si>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</si>
  <si>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</si>
  <si>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</si>
  <si>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</si>
  <si>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</si>
  <si>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</si>
  <si>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</si>
  <si>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</si>
  <si>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</si>
  <si>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</si>
  <si>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</si>
  <si>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</si>
  <si>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</si>
  <si>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</si>
  <si>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</si>
  <si>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</si>
  <si>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</si>
  <si>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</si>
  <si>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</si>
  <si>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</si>
  <si>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</si>
  <si>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</si>
  <si>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</si>
  <si>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</si>
  <si>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</si>
  <si>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</si>
  <si>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</si>
  <si>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</si>
  <si>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</si>
  <si>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</si>
  <si>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</si>
  <si>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</si>
  <si>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</si>
  <si>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</si>
  <si>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</si>
  <si>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</si>
  <si>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</si>
  <si>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</si>
  <si>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</si>
  <si>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</si>
  <si>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</si>
  <si>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</si>
  <si>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</si>
  <si>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</si>
  <si>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</si>
  <si>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</si>
  <si>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</si>
  <si>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</si>
  <si>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</si>
  <si>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</si>
  <si>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</si>
  <si>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</si>
  <si>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</si>
  <si>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</si>
  <si>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</si>
  <si>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</si>
  <si>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</si>
  <si>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</si>
  <si>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</si>
  <si>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</si>
  <si>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</si>
  <si>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</si>
  <si>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</si>
  <si>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</si>
  <si>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</si>
  <si>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</si>
  <si>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</si>
  <si>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</si>
  <si>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</si>
  <si>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</si>
  <si>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</si>
  <si>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</si>
  <si>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</si>
  <si>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</si>
  <si>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</si>
  <si>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</si>
  <si>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</si>
  <si>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</si>
  <si>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</si>
  <si>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</si>
  <si>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</si>
  <si>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</si>
  <si>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</si>
  <si>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</si>
  <si>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</si>
  <si>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</si>
  <si>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</si>
  <si>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</si>
  <si>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</si>
  <si>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</si>
  <si>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</si>
  <si>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</si>
  <si>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</si>
  <si>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</si>
  <si>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</si>
  <si>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</si>
  <si>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</si>
  <si>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</si>
  <si>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</si>
  <si>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</si>
  <si>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</si>
  <si>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</si>
  <si>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</si>
  <si>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</si>
  <si>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</si>
  <si>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</si>
  <si>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</si>
  <si>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</si>
  <si>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</si>
  <si>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</si>
  <si>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</si>
  <si>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</si>
  <si>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</si>
  <si>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</si>
  <si>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</si>
  <si>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</si>
  <si>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</si>
  <si>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</si>
  <si>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</si>
  <si>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</si>
  <si>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</si>
  <si>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</si>
  <si>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</si>
  <si>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</si>
  <si>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</si>
  <si>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</si>
  <si>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</si>
  <si>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</si>
  <si>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</si>
  <si>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</si>
  <si>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</si>
  <si>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</si>
  <si>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</si>
  <si>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</si>
  <si>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</si>
  <si>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</si>
  <si>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</si>
  <si>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</si>
  <si>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</si>
  <si>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</si>
  <si>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</si>
  <si>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</si>
  <si>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</si>
  <si>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</si>
  <si>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</si>
  <si>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</si>
  <si>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</si>
  <si>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</si>
  <si>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</si>
  <si>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</si>
  <si>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</si>
  <si>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</si>
  <si>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</si>
  <si>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</si>
  <si>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</si>
  <si>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</si>
  <si>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</si>
  <si>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</si>
  <si>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</si>
  <si>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</si>
  <si>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</si>
  <si>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</si>
  <si>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</si>
  <si>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</si>
  <si>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</si>
  <si>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</si>
  <si>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</si>
  <si>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</si>
  <si>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</si>
  <si>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</si>
  <si>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</si>
  <si>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</si>
  <si>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</si>
  <si>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</si>
  <si>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</si>
  <si>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</si>
  <si>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</si>
  <si>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</si>
  <si>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</si>
  <si>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</si>
  <si>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</si>
  <si>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</si>
  <si>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</si>
  <si>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</si>
  <si>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</si>
  <si>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</si>
  <si>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</si>
  <si>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</si>
  <si>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</si>
  <si>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</si>
  <si>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</si>
  <si>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</si>
  <si>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</si>
  <si>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</si>
  <si>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</si>
  <si>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</si>
  <si>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</si>
  <si>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</si>
  <si>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</si>
  <si>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</si>
  <si>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</si>
  <si>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</si>
  <si>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</si>
  <si>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</si>
  <si>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</si>
  <si>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</si>
  <si>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</si>
  <si>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</si>
  <si>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</si>
  <si>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</si>
  <si>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</si>
  <si>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</si>
  <si>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</si>
  <si>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</si>
  <si>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</si>
  <si>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</si>
  <si>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</si>
  <si>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</si>
  <si>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</si>
  <si>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</si>
  <si>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</si>
  <si>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</si>
  <si>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</si>
  <si>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</si>
  <si>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</si>
  <si>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</si>
  <si>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</si>
  <si>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</si>
  <si>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</si>
  <si>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</si>
  <si>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</si>
  <si>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</si>
  <si>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</si>
  <si>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</si>
  <si>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</si>
  <si>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</si>
  <si>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</si>
  <si>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</si>
  <si>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</si>
  <si>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</si>
  <si>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</si>
  <si>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</si>
  <si>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</si>
  <si>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</si>
  <si>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</si>
  <si>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</si>
  <si>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</si>
  <si>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</si>
  <si>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</si>
  <si>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</si>
  <si>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</si>
  <si>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</si>
  <si>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</si>
  <si>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</si>
  <si>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</si>
  <si>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</si>
  <si>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</si>
  <si>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</si>
  <si>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</si>
  <si>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</si>
  <si>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</si>
  <si>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</si>
  <si>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</si>
  <si>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</si>
  <si>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</si>
  <si>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</si>
  <si>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</si>
  <si>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</si>
  <si>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</si>
  <si>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</si>
  <si>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</si>
  <si>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</si>
  <si>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</si>
  <si>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</si>
  <si>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</si>
  <si>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</si>
  <si>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</si>
  <si>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</si>
  <si>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</si>
  <si>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</si>
  <si>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</si>
  <si>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</si>
  <si>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</si>
  <si>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</si>
  <si>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</si>
  <si>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</si>
  <si>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</si>
  <si>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</si>
  <si>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</si>
  <si>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</si>
  <si>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</si>
  <si>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</si>
  <si>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</si>
  <si>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</si>
  <si>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</si>
  <si>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</si>
  <si>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</si>
  <si>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</si>
  <si>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</si>
  <si>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</si>
  <si>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</si>
  <si>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</si>
  <si>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</si>
  <si>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</si>
  <si>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</si>
  <si>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</si>
  <si>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</si>
  <si>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</si>
  <si>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</si>
  <si>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</si>
  <si>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</si>
  <si>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</si>
  <si>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</si>
  <si>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</si>
  <si>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</si>
  <si>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</si>
  <si>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</si>
  <si>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</si>
  <si>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</si>
  <si>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</si>
  <si>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</si>
  <si>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</si>
  <si>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</si>
  <si>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</si>
  <si>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</si>
  <si>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</si>
  <si>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</si>
  <si>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</si>
  <si>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</si>
  <si>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</si>
  <si>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</si>
  <si>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</si>
  <si>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</si>
  <si>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</si>
  <si>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</si>
  <si>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</si>
  <si>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</si>
  <si>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</si>
  <si>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</si>
  <si>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</si>
  <si>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</si>
  <si>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</si>
  <si>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</si>
  <si>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</si>
  <si>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</si>
  <si>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</si>
  <si>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</si>
  <si>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</si>
  <si>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</si>
  <si>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</si>
  <si>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</si>
  <si>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</si>
  <si>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</si>
  <si>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</si>
  <si>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</si>
  <si>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</si>
  <si>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</si>
  <si>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</si>
  <si>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</si>
  <si>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</si>
  <si>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</si>
  <si>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</si>
  <si>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</si>
  <si>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</si>
  <si>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</si>
  <si>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</si>
  <si>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</si>
  <si>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</si>
  <si>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</si>
  <si>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</si>
  <si>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</si>
  <si>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</si>
  <si>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</si>
  <si>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</si>
  <si>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</si>
  <si>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</si>
  <si>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</si>
  <si>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</si>
  <si>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</si>
  <si>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</si>
  <si>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</si>
  <si>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</si>
  <si>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</si>
  <si>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</si>
  <si>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</si>
  <si>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</si>
  <si>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</si>
  <si>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</si>
  <si>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</si>
  <si>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</si>
  <si>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</si>
  <si>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</si>
  <si>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</si>
  <si>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</si>
  <si>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</si>
  <si>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</si>
  <si>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</si>
  <si>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</si>
  <si>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</si>
  <si>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</si>
  <si>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</si>
  <si>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</si>
  <si>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</si>
  <si>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</si>
  <si>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</si>
  <si>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</si>
  <si>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</si>
  <si>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</si>
  <si>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</si>
  <si>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</si>
  <si>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</si>
  <si>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</si>
  <si>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</si>
  <si>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</si>
  <si>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</si>
  <si>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</si>
  <si>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</si>
  <si>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</si>
  <si>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</si>
  <si>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</si>
  <si>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</si>
  <si>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</si>
  <si>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</si>
  <si>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</si>
  <si>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</si>
  <si>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</si>
  <si>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</si>
  <si>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</si>
  <si>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</si>
  <si>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</si>
  <si>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</si>
  <si>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</si>
  <si>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</si>
  <si>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</si>
  <si>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</si>
  <si>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</si>
  <si>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</si>
  <si>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</si>
  <si>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</si>
  <si>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</si>
  <si>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</si>
  <si>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</si>
  <si>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</si>
  <si>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</si>
  <si>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</si>
  <si>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</si>
  <si>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</si>
  <si>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</si>
  <si>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</si>
  <si>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</si>
  <si>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</si>
  <si>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</si>
  <si>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</si>
  <si>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</si>
  <si>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</si>
  <si>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</si>
  <si>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</si>
  <si>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</si>
  <si>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</si>
  <si>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</si>
  <si>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</si>
  <si>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</si>
  <si>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</si>
  <si>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</si>
  <si>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</si>
  <si>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</si>
  <si>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</si>
  <si>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</si>
  <si>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</si>
  <si>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</si>
  <si>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</si>
  <si>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</si>
  <si>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</si>
  <si>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</si>
  <si>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</si>
  <si>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</si>
  <si>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</si>
  <si>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</si>
  <si>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</si>
  <si>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</si>
  <si>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</si>
  <si>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</si>
  <si>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</si>
  <si>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</si>
  <si>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</si>
  <si>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</si>
  <si>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</si>
  <si>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</si>
  <si>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</si>
  <si>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</si>
  <si>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</si>
  <si>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</si>
  <si>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</si>
  <si>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</si>
  <si>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</si>
  <si>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</si>
  <si>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</si>
  <si>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</si>
  <si>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</si>
  <si>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</si>
  <si>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</si>
  <si>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</si>
  <si>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</si>
  <si>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</si>
  <si>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</si>
  <si>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</si>
  <si>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</si>
  <si>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</si>
  <si>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</si>
  <si>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</si>
  <si>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</si>
  <si>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</si>
  <si>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</si>
  <si>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</si>
  <si>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</si>
  <si>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</si>
  <si>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</si>
  <si>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</si>
  <si>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</si>
  <si>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</si>
  <si>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</si>
  <si>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</si>
  <si>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</si>
  <si>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</si>
  <si>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</si>
  <si>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</si>
  <si>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</si>
  <si>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</si>
  <si>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</si>
  <si>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</si>
  <si>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</si>
  <si>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</si>
  <si>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</si>
  <si>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</si>
  <si>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</si>
  <si>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</si>
  <si>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</si>
  <si>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</si>
  <si>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</si>
  <si>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</si>
  <si>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</si>
  <si>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</si>
  <si>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</si>
  <si>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</si>
  <si>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</si>
  <si>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</si>
  <si>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</si>
  <si>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</si>
  <si>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</si>
  <si>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</si>
  <si>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</si>
  <si>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</si>
  <si>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</si>
  <si>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</si>
  <si>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</si>
  <si>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</si>
  <si>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</si>
  <si>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</si>
  <si>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</si>
  <si>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</si>
  <si>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</si>
  <si>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</si>
  <si>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</si>
  <si>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</si>
  <si>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</si>
  <si>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</si>
  <si>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</si>
  <si>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</si>
  <si>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</si>
  <si>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</si>
  <si>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</si>
  <si>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</si>
  <si>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</si>
  <si>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</si>
  <si>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</si>
  <si>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</si>
  <si>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</si>
  <si>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</si>
  <si>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</si>
  <si>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</si>
  <si>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</si>
  <si>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</si>
  <si>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</si>
  <si>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</si>
  <si>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</si>
  <si>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</si>
  <si>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</si>
  <si>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</si>
  <si>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</si>
  <si>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</si>
  <si>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</si>
  <si>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</si>
  <si>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</si>
  <si>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</si>
  <si>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</si>
  <si>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</si>
  <si>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</si>
  <si>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</si>
  <si>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</si>
  <si>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</si>
  <si>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</si>
  <si>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</si>
  <si>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</si>
  <si>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</si>
  <si>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</si>
  <si>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</si>
  <si>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</si>
  <si>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</si>
  <si>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</si>
  <si>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</si>
  <si>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</si>
  <si>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</si>
  <si>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</si>
  <si>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</si>
  <si>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</si>
  <si>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</si>
  <si>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</si>
  <si>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</si>
  <si>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</si>
  <si>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</si>
  <si>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</si>
  <si>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</si>
  <si>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</si>
  <si>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</si>
  <si>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</si>
  <si>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</si>
  <si>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</si>
  <si>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</si>
  <si>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</si>
  <si>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</si>
  <si>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</si>
  <si>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</si>
  <si>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</si>
  <si>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</si>
  <si>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</si>
  <si>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</si>
  <si>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</si>
  <si>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</si>
  <si>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</si>
  <si>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</si>
  <si>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</si>
  <si>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</si>
  <si>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</si>
  <si>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</si>
  <si>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</si>
  <si>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</si>
  <si>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</si>
  <si>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</si>
  <si>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</si>
  <si>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</si>
  <si>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</si>
  <si>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</si>
  <si>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</si>
  <si>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</si>
  <si>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</si>
  <si>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</si>
  <si>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</si>
  <si>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</si>
  <si>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</si>
  <si>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</si>
  <si>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</si>
  <si>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</si>
  <si>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</si>
  <si>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</si>
  <si>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</si>
  <si>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</si>
  <si>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</si>
  <si>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</si>
  <si>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</si>
  <si>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</si>
  <si>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</si>
  <si>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</si>
  <si>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</si>
  <si>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</si>
  <si>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</si>
  <si>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</si>
  <si>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</si>
  <si>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</si>
  <si>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</si>
  <si>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</si>
  <si>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</si>
  <si>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</si>
  <si>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</si>
  <si>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</si>
  <si>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</si>
  <si>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</si>
  <si>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</si>
  <si>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</si>
  <si>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</si>
  <si>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</si>
  <si>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</si>
  <si>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</si>
  <si>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</si>
  <si>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</si>
  <si>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</si>
  <si>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</si>
  <si>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</si>
  <si>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</si>
  <si>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</si>
  <si>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</si>
  <si>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</si>
  <si>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</si>
  <si>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</si>
  <si>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</si>
  <si>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</si>
  <si>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</si>
  <si>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</si>
  <si>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</si>
  <si>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</si>
  <si>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</si>
  <si>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</si>
  <si>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</si>
  <si>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</si>
  <si>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</si>
  <si>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</si>
  <si>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</si>
  <si>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</si>
  <si>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</si>
  <si>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</si>
  <si>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</si>
  <si>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</si>
  <si>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</si>
  <si>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</si>
  <si>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</si>
  <si>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</si>
  <si>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</si>
  <si>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</si>
  <si>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</si>
  <si>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</si>
  <si>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</si>
  <si>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</si>
  <si>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</si>
  <si>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</si>
  <si>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</si>
  <si>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</si>
  <si>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</si>
  <si>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</si>
  <si>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</si>
  <si>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</si>
  <si>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</si>
  <si>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</si>
  <si>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</si>
  <si>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</si>
  <si>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</si>
  <si>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</si>
  <si>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</si>
  <si>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</si>
  <si>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</si>
  <si>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</si>
  <si>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</si>
  <si>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</si>
  <si>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</si>
  <si>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</si>
  <si>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</si>
  <si>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</si>
  <si>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</si>
  <si>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</si>
  <si>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</si>
  <si>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</si>
  <si>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</si>
  <si>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</si>
  <si>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</si>
  <si>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</si>
  <si>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</si>
  <si>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</si>
  <si>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</si>
  <si>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</si>
  <si>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</si>
  <si>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</si>
  <si>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</si>
  <si>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</si>
  <si>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</si>
  <si>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</si>
  <si>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</si>
  <si>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</si>
  <si>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</si>
  <si>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</si>
  <si>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</si>
  <si>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</si>
  <si>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</si>
  <si>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</si>
  <si>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</si>
  <si>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</si>
  <si>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</si>
  <si>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</si>
  <si>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</si>
  <si>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</si>
  <si>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</si>
  <si>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</si>
  <si>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</si>
  <si>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</si>
  <si>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</si>
  <si>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</si>
  <si>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</si>
  <si>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</si>
  <si>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</si>
  <si>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</si>
  <si>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</si>
  <si>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</si>
  <si>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</si>
  <si>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</si>
  <si>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</si>
  <si>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</si>
  <si>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</si>
  <si>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</si>
  <si>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</si>
  <si>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</si>
  <si>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</si>
  <si>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</si>
  <si>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</si>
  <si>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</si>
  <si>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</si>
  <si>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</si>
  <si>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</si>
  <si>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</si>
  <si>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</si>
  <si>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</si>
  <si>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</si>
  <si>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</si>
  <si>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</si>
  <si>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</si>
  <si>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</si>
  <si>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</si>
  <si>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</si>
  <si>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</si>
  <si>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</si>
  <si>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</si>
  <si>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</si>
  <si>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</si>
  <si>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</si>
  <si>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</si>
  <si>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</si>
  <si>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</si>
  <si>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</si>
  <si>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</si>
  <si>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</si>
  <si>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</si>
  <si>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</si>
  <si>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</si>
  <si>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</si>
  <si>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</si>
  <si>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</si>
  <si>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</si>
  <si>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</si>
  <si>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</si>
  <si>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</si>
  <si>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</si>
  <si>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</si>
  <si>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</si>
  <si>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</si>
  <si>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</si>
  <si>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</si>
  <si>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</si>
  <si>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</si>
  <si>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</si>
  <si>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</si>
  <si>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</si>
  <si>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</si>
  <si>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</si>
  <si>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</si>
  <si>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</si>
  <si>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</si>
  <si>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</si>
  <si>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</si>
  <si>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</si>
  <si>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</si>
  <si>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</si>
  <si>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</si>
  <si>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</si>
  <si>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</si>
  <si>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</si>
  <si>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</si>
  <si>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</si>
  <si>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</si>
  <si>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</si>
  <si>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</si>
  <si>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</si>
  <si>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</si>
  <si>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</si>
  <si>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</si>
  <si>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</si>
  <si>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</si>
  <si>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</si>
  <si>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</si>
  <si>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</si>
  <si>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</si>
  <si>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</si>
  <si>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</si>
  <si>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</si>
  <si>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</si>
  <si>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</si>
  <si>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</si>
  <si>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</si>
  <si>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</si>
  <si>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</si>
  <si>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</si>
  <si>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</si>
  <si>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</si>
  <si>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</si>
  <si>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</si>
  <si>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</si>
  <si>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</si>
  <si>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</si>
  <si>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</si>
  <si>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</si>
  <si>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</si>
  <si>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</si>
  <si>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</si>
  <si>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</si>
  <si>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</si>
  <si>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</si>
  <si>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</si>
  <si>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</si>
  <si>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</si>
  <si>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</si>
  <si>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</si>
  <si>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</si>
  <si>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</si>
  <si>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</si>
  <si>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</si>
  <si>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</si>
  <si>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</si>
  <si>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</si>
  <si>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</si>
  <si>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</si>
  <si>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</si>
  <si>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</si>
  <si>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</si>
  <si>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</si>
  <si>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</si>
  <si>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</si>
  <si>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</si>
  <si>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</si>
  <si>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</si>
  <si>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</si>
  <si>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</si>
  <si>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</si>
  <si>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</si>
  <si>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</si>
  <si>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</si>
  <si>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</si>
  <si>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</si>
  <si>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</si>
  <si>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</si>
  <si>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</si>
  <si>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</si>
  <si>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</si>
  <si>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</si>
  <si>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</si>
  <si>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</si>
  <si>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</si>
  <si>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</si>
  <si>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</si>
  <si>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</si>
  <si>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</si>
  <si>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</si>
  <si>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</si>
  <si>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</si>
  <si>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</si>
  <si>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</si>
  <si>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</si>
  <si>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</si>
  <si>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</si>
  <si>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</si>
  <si>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</si>
  <si>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</si>
  <si>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</si>
  <si>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</si>
  <si>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</si>
  <si>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</si>
  <si>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</si>
  <si>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</si>
  <si>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</si>
  <si>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</si>
  <si>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</si>
  <si>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</si>
  <si>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</si>
  <si>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</si>
  <si>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</si>
  <si>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</si>
  <si>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</si>
  <si>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</si>
  <si>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</si>
  <si>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</si>
  <si>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</si>
  <si>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</si>
  <si>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</si>
  <si>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</si>
  <si>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</si>
  <si>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</si>
  <si>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</si>
  <si>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</si>
  <si>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</si>
  <si>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</si>
  <si>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</si>
  <si>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</si>
  <si>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</si>
  <si>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</si>
  <si>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</si>
  <si>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</si>
  <si>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</si>
  <si>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</si>
  <si>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</si>
  <si>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</si>
  <si>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</si>
  <si>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</si>
  <si>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</si>
  <si>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</si>
  <si>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</si>
  <si>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</si>
  <si>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</si>
  <si>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</si>
  <si>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</si>
  <si>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</si>
  <si>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</si>
  <si>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</si>
  <si>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</si>
  <si>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</si>
  <si>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</si>
  <si>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</si>
  <si>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</si>
  <si>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</si>
  <si>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</si>
  <si>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</si>
  <si>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</si>
  <si>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</si>
  <si>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</si>
  <si>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</si>
  <si>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</si>
  <si>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</si>
  <si>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</si>
  <si>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</si>
  <si>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</si>
  <si>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</si>
  <si>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</si>
  <si>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</si>
  <si>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</si>
  <si>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</si>
  <si>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</si>
  <si>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</si>
  <si>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</si>
  <si>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</si>
  <si>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</si>
  <si>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</si>
  <si>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</si>
  <si>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</si>
  <si>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</si>
  <si>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</si>
  <si>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</si>
  <si>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</si>
  <si>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</si>
  <si>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</si>
  <si>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</si>
  <si>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</si>
  <si>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</si>
  <si>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</si>
  <si>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</si>
  <si>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</si>
  <si>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</si>
  <si>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</si>
  <si>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</si>
  <si>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</si>
  <si>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</si>
  <si>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</si>
  <si>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</si>
  <si>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</si>
  <si>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</si>
  <si>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</si>
  <si>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</si>
  <si>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</si>
  <si>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</si>
  <si>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</si>
  <si>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</si>
  <si>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</si>
  <si>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</si>
  <si>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</si>
  <si>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</si>
  <si>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</si>
  <si>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</si>
  <si>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</si>
  <si>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</si>
  <si>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</si>
  <si>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</si>
  <si>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</si>
  <si>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</si>
  <si>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</si>
  <si>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</si>
  <si>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</si>
  <si>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</si>
  <si>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</si>
  <si>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</si>
  <si>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</si>
  <si>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</si>
  <si>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</si>
  <si>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</si>
  <si>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</si>
  <si>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</si>
  <si>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</si>
  <si>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</si>
  <si>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</si>
  <si>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</si>
  <si>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</si>
  <si>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</si>
  <si>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</si>
  <si>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</si>
  <si>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</si>
  <si>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</si>
  <si>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</si>
  <si>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</si>
  <si>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</si>
  <si>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</si>
  <si>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</si>
  <si>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</si>
  <si>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</si>
  <si>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</si>
  <si>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</si>
  <si>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</si>
  <si>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</si>
  <si>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</si>
  <si>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</si>
  <si>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</si>
  <si>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</si>
  <si>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</si>
  <si>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</si>
  <si>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</si>
  <si>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</si>
  <si>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</si>
  <si>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</si>
  <si>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</si>
  <si>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</si>
  <si>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</si>
  <si>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</si>
  <si>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</si>
  <si>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</si>
  <si>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</si>
  <si>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</si>
  <si>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</si>
  <si>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</si>
  <si>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</si>
  <si>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</si>
  <si>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</si>
  <si>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</si>
  <si>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</si>
  <si>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</si>
  <si>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</si>
  <si>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</si>
  <si>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</si>
  <si>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</si>
  <si>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</si>
  <si>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</si>
  <si>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</si>
  <si>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</si>
  <si>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</si>
  <si>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</si>
  <si>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</si>
  <si>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</si>
  <si>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</si>
  <si>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</si>
  <si>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</si>
  <si>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</si>
  <si>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</si>
  <si>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</si>
  <si>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</si>
  <si>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</si>
  <si>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</si>
  <si>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</si>
  <si>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</si>
  <si>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</si>
  <si>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</si>
  <si>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</si>
  <si>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</si>
  <si>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</si>
  <si>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</si>
  <si>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</si>
  <si>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</si>
  <si>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</si>
  <si>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</si>
  <si>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</si>
  <si>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</si>
  <si>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</si>
  <si>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</si>
  <si>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</si>
  <si>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</si>
  <si>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</si>
  <si>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</si>
  <si>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</si>
  <si>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</si>
  <si>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</si>
  <si>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</si>
  <si>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</si>
  <si>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</si>
  <si>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</si>
  <si>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</si>
  <si>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</si>
  <si>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</si>
  <si>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</si>
  <si>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</si>
  <si>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</si>
  <si>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</si>
  <si>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</si>
  <si>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</si>
  <si>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</si>
  <si>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</si>
  <si>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</si>
  <si>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</si>
  <si>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</si>
  <si>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</si>
  <si>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</si>
  <si>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</si>
  <si>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</si>
  <si>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</si>
  <si>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</si>
  <si>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</si>
  <si>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</si>
  <si>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</si>
  <si>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</si>
  <si>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</si>
  <si>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</si>
  <si>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</si>
  <si>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</si>
  <si>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</si>
  <si>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</si>
  <si>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</si>
  <si>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</si>
  <si>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</si>
  <si>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</si>
  <si>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</si>
  <si>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</si>
  <si>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</si>
  <si>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</si>
  <si>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</si>
  <si>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</si>
  <si>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</si>
  <si>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</si>
  <si>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</si>
  <si>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</si>
  <si>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</si>
  <si>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</si>
  <si>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</si>
  <si>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</si>
  <si>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</si>
  <si>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</si>
  <si>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</si>
  <si>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</si>
  <si>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</si>
  <si>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</si>
  <si>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</si>
  <si>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</si>
  <si>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</si>
  <si>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</si>
  <si>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</si>
  <si>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</si>
  <si>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</si>
  <si>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</si>
  <si>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</si>
  <si>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</si>
  <si>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</si>
  <si>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</si>
  <si>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</si>
  <si>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</si>
  <si>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</si>
  <si>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</si>
  <si>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</si>
  <si>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</si>
  <si>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</si>
  <si>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</si>
  <si>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</si>
  <si>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</si>
  <si>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</si>
  <si>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</si>
  <si>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</si>
  <si>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</si>
  <si>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</si>
  <si>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</si>
  <si>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</si>
  <si>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</si>
  <si>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</si>
  <si>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</si>
  <si>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</si>
  <si>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</si>
  <si>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</si>
  <si>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</si>
  <si>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</si>
  <si>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</si>
  <si>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</si>
  <si>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</si>
  <si>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</si>
  <si>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</si>
  <si>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</si>
  <si>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</si>
  <si>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</si>
  <si>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</si>
  <si>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</si>
  <si>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</si>
  <si>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</si>
  <si>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</si>
  <si>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</si>
  <si>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</si>
  <si>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</si>
  <si>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</si>
  <si>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</si>
  <si>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</si>
  <si>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</si>
  <si>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</si>
  <si>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</si>
  <si>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</si>
  <si>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</si>
  <si>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</si>
  <si>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</si>
  <si>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</si>
  <si>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</si>
  <si>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</si>
  <si>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</si>
  <si>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</si>
  <si>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</si>
  <si>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</si>
  <si>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</si>
  <si>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</si>
  <si>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</si>
  <si>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</si>
  <si>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</si>
  <si>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</si>
  <si>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</si>
  <si>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</si>
  <si>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</si>
  <si>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</si>
  <si>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</si>
  <si>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</si>
  <si>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</si>
  <si>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</si>
  <si>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</si>
  <si>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</si>
  <si>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</si>
  <si>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</si>
  <si>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</si>
  <si>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</si>
  <si>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</si>
  <si>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</si>
  <si>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</si>
  <si>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</si>
  <si>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</si>
  <si>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</si>
  <si>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</si>
  <si>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</si>
  <si>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</si>
  <si>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</si>
  <si>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</si>
  <si>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</si>
  <si>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</si>
  <si>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</si>
  <si>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</si>
  <si>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</si>
  <si>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</si>
  <si>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</si>
  <si>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</si>
  <si>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</si>
  <si>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</si>
  <si>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</si>
  <si>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</si>
  <si>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</si>
  <si>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</si>
  <si>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</si>
  <si>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</si>
  <si>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</si>
  <si>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</si>
  <si>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</si>
  <si>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</si>
  <si>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</si>
  <si>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</si>
  <si>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</si>
  <si>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</si>
  <si>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</si>
  <si>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</si>
  <si>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</si>
  <si>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</si>
  <si>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</si>
  <si>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</si>
  <si>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</si>
  <si>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</si>
  <si>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</si>
  <si>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</si>
  <si>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</si>
  <si>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</si>
  <si>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</si>
  <si>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</si>
  <si>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</si>
  <si>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</si>
  <si>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</si>
  <si>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</si>
  <si>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</si>
  <si>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</si>
  <si>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</si>
  <si>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</si>
  <si>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</si>
  <si>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</si>
  <si>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</si>
  <si>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</si>
  <si>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</si>
  <si>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</si>
  <si>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</si>
  <si>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</si>
  <si>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</si>
  <si>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</si>
  <si>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</si>
  <si>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</si>
  <si>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</si>
  <si>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</si>
  <si>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</si>
  <si>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</si>
  <si>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</si>
  <si>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</si>
  <si>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</si>
  <si>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</si>
  <si>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</si>
  <si>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</si>
  <si>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</si>
  <si>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</si>
  <si>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</si>
  <si>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</si>
  <si>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</si>
  <si>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</si>
  <si>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</si>
  <si>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</si>
  <si>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</si>
  <si>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</si>
  <si>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</si>
  <si>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</si>
  <si>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</si>
  <si>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</si>
  <si>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</si>
  <si>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</si>
  <si>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</si>
  <si>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</si>
  <si>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</si>
  <si>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</si>
  <si>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</si>
  <si>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</si>
  <si>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</si>
  <si>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</si>
  <si>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</si>
  <si>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</si>
  <si>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</si>
  <si>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</si>
  <si>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</si>
  <si>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</si>
  <si>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</si>
  <si>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</si>
  <si>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</si>
  <si>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</si>
  <si>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</si>
  <si>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</si>
  <si>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</si>
  <si>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</si>
  <si>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</si>
  <si>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</si>
  <si>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</si>
  <si>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</si>
  <si>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</si>
  <si>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</si>
  <si>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</si>
  <si>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</si>
  <si>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</si>
  <si>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</si>
  <si>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</si>
  <si>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</si>
  <si>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</si>
  <si>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</si>
  <si>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</si>
  <si>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</si>
  <si>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</si>
  <si>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</si>
  <si>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</si>
  <si>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</si>
  <si>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</si>
  <si>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</si>
  <si>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</si>
  <si>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</si>
  <si>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</si>
  <si>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</si>
  <si>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</si>
  <si>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</si>
  <si>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</si>
  <si>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</si>
  <si>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</si>
  <si>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</si>
  <si>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</si>
  <si>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</si>
  <si>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</si>
  <si>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</si>
  <si>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</si>
  <si>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</si>
  <si>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</si>
  <si>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</si>
  <si>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</si>
  <si>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</si>
  <si>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</si>
  <si>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</si>
  <si>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</si>
  <si>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</si>
  <si>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</si>
  <si>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</si>
  <si>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</si>
  <si>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</si>
  <si>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</si>
  <si>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</si>
  <si>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</si>
  <si>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</si>
  <si>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</si>
  <si>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</si>
  <si>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</si>
  <si>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</si>
  <si>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</si>
  <si>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</si>
  <si>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</si>
  <si>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</si>
  <si>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</si>
  <si>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</si>
  <si>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</si>
  <si>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</si>
  <si>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</si>
  <si>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</si>
  <si>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</si>
  <si>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</si>
  <si>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</si>
  <si>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</si>
  <si>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</si>
  <si>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</si>
  <si>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</si>
  <si>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</si>
  <si>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</si>
  <si>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</si>
  <si>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</si>
  <si>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</si>
  <si>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</si>
  <si>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</si>
  <si>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</si>
  <si>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</si>
  <si>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</si>
  <si>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</si>
  <si>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</si>
  <si>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</si>
  <si>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</si>
  <si>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</si>
  <si>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</si>
  <si>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</si>
  <si>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</si>
  <si>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</si>
  <si>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</si>
  <si>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</si>
  <si>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</si>
  <si>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</si>
  <si>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</si>
  <si>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</si>
  <si>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</si>
  <si>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</si>
  <si>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</si>
  <si>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</si>
  <si>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</si>
  <si>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</si>
  <si>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</si>
  <si>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</si>
  <si>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</si>
  <si>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</si>
  <si>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</si>
  <si>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</si>
  <si>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</si>
  <si>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</si>
  <si>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</si>
  <si>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</si>
  <si>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</si>
  <si>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</si>
  <si>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</si>
  <si>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</si>
  <si>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</si>
  <si>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</si>
  <si>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</si>
  <si>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</si>
  <si>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</si>
  <si>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</si>
  <si>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</si>
  <si>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</si>
  <si>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</si>
  <si>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</si>
  <si>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</si>
  <si>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</si>
  <si>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</si>
  <si>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</si>
  <si>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</si>
  <si>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</si>
  <si>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</si>
  <si>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</si>
  <si>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</si>
  <si>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</si>
  <si>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</si>
  <si>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</si>
  <si>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</si>
  <si>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</si>
  <si>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</si>
  <si>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</si>
  <si>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</si>
  <si>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</si>
  <si>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</si>
  <si>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</si>
  <si>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</si>
  <si>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</si>
  <si>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</si>
  <si>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</si>
  <si>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</si>
  <si>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</si>
  <si>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</si>
  <si>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</si>
  <si>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</si>
  <si>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</si>
  <si>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</si>
  <si>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</si>
  <si>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</si>
  <si>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</si>
  <si>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</si>
  <si>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</si>
  <si>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</si>
  <si>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</si>
  <si>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</si>
  <si>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</si>
  <si>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</si>
  <si>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</si>
  <si>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</si>
  <si>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</si>
  <si>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</si>
  <si>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</si>
  <si>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</si>
  <si>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</si>
  <si>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</si>
  <si>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</si>
  <si>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</si>
  <si>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</si>
  <si>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</si>
  <si>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</si>
  <si>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</si>
  <si>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</si>
  <si>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</si>
  <si>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</si>
  <si>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</si>
  <si>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</si>
  <si>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</si>
  <si>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</si>
  <si>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</si>
  <si>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</si>
  <si>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</si>
  <si>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</si>
  <si>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</si>
  <si>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</si>
  <si>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</si>
  <si>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</si>
  <si>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</si>
  <si>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</si>
  <si>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</si>
  <si>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</si>
  <si>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</si>
  <si>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</si>
  <si>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</si>
  <si>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</si>
  <si>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</si>
  <si>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</si>
  <si>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</si>
  <si>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</si>
  <si>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</si>
  <si>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</si>
  <si>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</si>
  <si>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</si>
  <si>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</si>
  <si>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</si>
  <si>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</si>
  <si>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</si>
  <si>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</si>
  <si>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</si>
  <si>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</si>
  <si>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</si>
  <si>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</si>
  <si>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</si>
  <si>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</si>
  <si>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</si>
  <si>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</si>
  <si>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</si>
  <si>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</si>
  <si>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</si>
  <si>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</si>
  <si>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</si>
  <si>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</si>
  <si>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</si>
  <si>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</si>
  <si>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</si>
  <si>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</si>
  <si>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</si>
  <si>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</si>
  <si>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</si>
  <si>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</si>
  <si>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</si>
  <si>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</si>
  <si>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</si>
  <si>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</si>
  <si>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</si>
  <si>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</si>
  <si>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</si>
  <si>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</si>
  <si>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</si>
  <si>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</si>
  <si>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</si>
  <si>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</si>
  <si>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</si>
  <si>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</si>
  <si>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</si>
  <si>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</si>
  <si>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</si>
  <si>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</si>
  <si>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</si>
  <si>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</si>
  <si>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</si>
  <si>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</si>
  <si>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</si>
  <si>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</si>
  <si>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</si>
  <si>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</si>
  <si>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</si>
  <si>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</si>
  <si>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</si>
  <si>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</si>
  <si>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</si>
  <si>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</si>
  <si>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</si>
  <si>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</si>
  <si>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</si>
  <si>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</si>
  <si>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</si>
  <si>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</si>
  <si>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</si>
  <si>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</si>
  <si>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</si>
  <si>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</si>
  <si>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</si>
  <si>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</si>
  <si>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</si>
  <si>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</si>
  <si>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</si>
  <si>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</si>
  <si>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</si>
  <si>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</si>
  <si>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</si>
  <si>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</si>
  <si>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</si>
  <si>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</si>
  <si>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</si>
  <si>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</si>
  <si>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</si>
  <si>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</si>
  <si>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</si>
  <si>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</si>
  <si>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</si>
  <si>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</si>
  <si>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</si>
  <si>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</si>
  <si>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</si>
  <si>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</si>
  <si>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</si>
  <si>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</si>
  <si>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</si>
  <si>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</si>
  <si>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</si>
  <si>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</si>
  <si>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</si>
  <si>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</si>
  <si>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</si>
  <si>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</si>
  <si>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</si>
  <si>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</si>
  <si>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</si>
  <si>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</si>
  <si>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</si>
  <si>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</si>
  <si>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</si>
  <si>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</si>
  <si>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</si>
  <si>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</si>
  <si>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</si>
  <si>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</si>
  <si>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</si>
  <si>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</si>
  <si>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</si>
  <si>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</si>
  <si>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</si>
  <si>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</si>
  <si>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</si>
  <si>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</si>
  <si>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</si>
  <si>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</si>
  <si>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</si>
  <si>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</si>
  <si>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</si>
  <si>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</si>
  <si>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</si>
  <si>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</si>
  <si>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</si>
  <si>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</si>
  <si>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</si>
  <si>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</si>
  <si>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</si>
  <si>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</si>
  <si>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</si>
  <si>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</si>
  <si>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</si>
  <si>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</si>
  <si>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</si>
  <si>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</si>
  <si>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</si>
  <si>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</si>
  <si>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</si>
  <si>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</si>
  <si>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</si>
  <si>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</si>
  <si>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</si>
  <si>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</si>
  <si>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</si>
  <si>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</si>
  <si>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</si>
  <si>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</si>
  <si>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</si>
  <si>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</si>
  <si>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</si>
  <si>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</si>
  <si>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</si>
  <si>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</si>
  <si>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</si>
  <si>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</si>
  <si>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</si>
  <si>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</si>
  <si>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</si>
  <si>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</si>
  <si>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</si>
  <si>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</si>
  <si>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</si>
  <si>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</si>
  <si>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</si>
  <si>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</si>
  <si>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</si>
  <si>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</si>
  <si>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</si>
  <si>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</si>
  <si>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</si>
  <si>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</si>
  <si>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</si>
  <si>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</si>
  <si>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</si>
  <si>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</si>
  <si>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</si>
  <si>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</si>
  <si>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</si>
  <si>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</si>
  <si>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</si>
  <si>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</si>
  <si>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</si>
  <si>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</si>
  <si>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</si>
  <si>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</si>
  <si>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</si>
  <si>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</si>
  <si>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</si>
  <si>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</si>
  <si>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</si>
  <si>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</si>
  <si>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</si>
  <si>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</si>
  <si>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</si>
  <si>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</si>
  <si>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</si>
  <si>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</si>
  <si>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</si>
  <si>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</si>
  <si>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</si>
  <si>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</si>
  <si>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</si>
  <si>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</si>
  <si>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</si>
  <si>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</si>
  <si>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</si>
  <si>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</si>
  <si>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</si>
  <si>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</si>
  <si>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</si>
  <si>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</si>
  <si>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</si>
  <si>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</si>
  <si>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</si>
  <si>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</si>
  <si>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</si>
  <si>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</si>
  <si>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</si>
  <si>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</si>
  <si>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</si>
  <si>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</si>
  <si>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</si>
  <si>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</si>
  <si>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</si>
  <si>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</si>
  <si>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</si>
  <si>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</si>
  <si>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</si>
  <si>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</si>
  <si>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</si>
  <si>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</si>
  <si>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</si>
  <si>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</si>
  <si>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</si>
  <si>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</si>
  <si>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</si>
  <si>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</si>
  <si>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</si>
  <si>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</si>
  <si>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</si>
  <si>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</si>
  <si>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</si>
  <si>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</si>
  <si>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</si>
  <si>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</si>
  <si>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</si>
  <si>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</si>
  <si>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</si>
  <si>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</si>
  <si>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</si>
  <si>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</si>
  <si>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</si>
  <si>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</si>
  <si>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</si>
  <si>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</si>
  <si>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</si>
  <si>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</si>
  <si>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</si>
  <si>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</si>
  <si>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</si>
  <si>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</si>
  <si>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</si>
  <si>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</si>
  <si>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</si>
  <si>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</si>
  <si>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</si>
  <si>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</si>
  <si>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</si>
  <si>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</si>
  <si>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</si>
  <si>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</si>
  <si>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</si>
  <si>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</si>
  <si>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</si>
  <si>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</si>
  <si>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</si>
  <si>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</si>
  <si>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</si>
  <si>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</si>
  <si>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</si>
  <si>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</si>
  <si>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</si>
  <si>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</si>
  <si>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</si>
  <si>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</si>
  <si>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</si>
  <si>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</si>
  <si>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</si>
  <si>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</si>
  <si>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</si>
  <si>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</si>
  <si>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</si>
  <si>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</si>
  <si>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</si>
  <si>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</si>
  <si>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</si>
  <si>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</si>
  <si>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</si>
  <si>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</si>
  <si>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</si>
  <si>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</si>
  <si>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</si>
  <si>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</si>
  <si>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</si>
  <si>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</si>
  <si>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</si>
  <si>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</si>
  <si>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</si>
  <si>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</si>
  <si>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</si>
  <si>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</si>
  <si>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</si>
  <si>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</si>
  <si>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</si>
  <si>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</si>
  <si>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</si>
  <si>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</si>
  <si>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</si>
  <si>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</si>
  <si>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</si>
  <si>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</si>
  <si>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</si>
  <si>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</si>
  <si>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</si>
  <si>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</si>
  <si>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</si>
  <si>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</si>
  <si>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</si>
  <si>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</si>
  <si>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</si>
  <si>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</si>
  <si>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</si>
  <si>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</si>
  <si>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</si>
  <si>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</si>
  <si>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</si>
  <si>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</si>
  <si>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</si>
  <si>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</si>
  <si>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</si>
  <si>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</si>
  <si>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</si>
  <si>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</si>
  <si>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</si>
  <si>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</si>
  <si>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</si>
  <si>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</si>
  <si>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</si>
  <si>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</si>
  <si>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</si>
  <si>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</si>
  <si>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</si>
  <si>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</si>
  <si>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</si>
  <si>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</si>
  <si>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</si>
  <si>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</si>
  <si>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</si>
  <si>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</si>
  <si>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</si>
  <si>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</si>
  <si>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</si>
  <si>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</si>
  <si>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</si>
  <si>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</si>
  <si>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</si>
  <si>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</si>
  <si>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</si>
  <si>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</si>
  <si>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</si>
  <si>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</si>
  <si>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</si>
  <si>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</si>
  <si>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</si>
  <si>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</si>
  <si>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</si>
  <si>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</si>
  <si>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</si>
  <si>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</si>
  <si>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</si>
  <si>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</si>
  <si>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</si>
  <si>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</si>
  <si>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</si>
  <si>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</si>
  <si>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</si>
  <si>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</si>
  <si>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</si>
  <si>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</si>
  <si>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</si>
  <si>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</si>
  <si>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</si>
  <si>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</si>
  <si>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</si>
  <si>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</si>
  <si>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</si>
  <si>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</si>
  <si>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</si>
  <si>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</si>
  <si>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</si>
  <si>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</si>
  <si>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</si>
  <si>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</si>
  <si>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</si>
  <si>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</si>
  <si>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</si>
  <si>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</si>
  <si>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</si>
  <si>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</si>
  <si>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</si>
  <si>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</si>
  <si>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</si>
  <si>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</si>
  <si>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</si>
  <si>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</si>
  <si>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</si>
  <si>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</si>
  <si>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</si>
  <si>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</si>
  <si>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</si>
  <si>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</si>
  <si>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</si>
  <si>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</si>
  <si>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</si>
  <si>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</si>
  <si>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</si>
  <si>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</si>
  <si>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</si>
  <si>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</si>
  <si>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</si>
  <si>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</si>
  <si>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</si>
  <si>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</si>
  <si>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</si>
  <si>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</si>
  <si>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</si>
  <si>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</si>
  <si>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</si>
  <si>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</si>
  <si>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</si>
  <si>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</si>
  <si>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</si>
  <si>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</si>
  <si>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</si>
  <si>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</si>
  <si>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</si>
  <si>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</si>
  <si>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</si>
  <si>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</si>
  <si>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</si>
  <si>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</si>
  <si>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</si>
  <si>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</si>
  <si>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</si>
  <si>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</si>
  <si>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</si>
  <si>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</si>
  <si>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</si>
  <si>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</si>
  <si>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</si>
  <si>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</si>
  <si>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</si>
  <si>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</si>
  <si>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</si>
  <si>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</si>
  <si>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</si>
  <si>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</si>
  <si>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</si>
  <si>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</si>
  <si>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</si>
  <si>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</si>
  <si>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</si>
  <si>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</si>
  <si>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</si>
  <si>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</si>
  <si>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</si>
  <si>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</si>
  <si>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</si>
  <si>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</si>
  <si>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</si>
  <si>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</si>
  <si>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</si>
  <si>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</si>
  <si>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</si>
  <si>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</si>
  <si>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</si>
  <si>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</si>
  <si>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</si>
  <si>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</si>
  <si>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</si>
  <si>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</si>
  <si>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</si>
  <si>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</si>
  <si>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</si>
  <si>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</si>
  <si>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</si>
  <si>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</si>
  <si>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</si>
  <si>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</si>
  <si>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</si>
  <si>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</si>
  <si>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</si>
  <si>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</si>
  <si>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</si>
  <si>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</si>
  <si>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</si>
  <si>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</si>
  <si>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</si>
  <si>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</si>
  <si>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</si>
  <si>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</si>
  <si>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</si>
  <si>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</si>
  <si>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</si>
  <si>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</si>
  <si>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</si>
  <si>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</si>
  <si>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</si>
  <si>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</si>
  <si>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</si>
  <si>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</si>
  <si>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</si>
  <si>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</si>
  <si>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</si>
  <si>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</si>
  <si>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</si>
  <si>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</si>
  <si>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</si>
  <si>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</si>
  <si>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</si>
  <si>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</si>
  <si>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</si>
  <si>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</si>
  <si>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</si>
  <si>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</si>
  <si>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</si>
  <si>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</si>
  <si>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</si>
  <si>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</si>
  <si>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</si>
  <si>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</si>
  <si>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</si>
  <si>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</si>
  <si>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</si>
  <si>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</si>
  <si>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</si>
  <si>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</si>
  <si>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</si>
  <si>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</si>
  <si>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</si>
  <si>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</si>
  <si>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</si>
  <si>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</si>
  <si>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</si>
  <si>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</si>
  <si>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</si>
  <si>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</si>
  <si>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</si>
  <si>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</si>
  <si>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</si>
  <si>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</si>
  <si>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</si>
  <si>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</si>
  <si>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</si>
  <si>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</si>
  <si>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</si>
  <si>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</si>
  <si>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</si>
  <si>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</si>
  <si>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</si>
  <si>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</si>
  <si>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</si>
  <si>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</si>
  <si>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</si>
  <si>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</si>
  <si>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</si>
  <si>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</si>
  <si>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</si>
  <si>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</si>
  <si>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</si>
  <si>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</si>
  <si>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</si>
  <si>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</si>
  <si>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</si>
  <si>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</si>
  <si>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</si>
  <si>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</si>
  <si>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</si>
  <si>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</si>
  <si>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</si>
  <si>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</si>
  <si>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</si>
  <si>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</si>
  <si>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</si>
  <si>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</si>
  <si>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</si>
  <si>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</si>
  <si>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</si>
  <si>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</si>
  <si>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</si>
  <si>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</si>
  <si>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</si>
  <si>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</si>
  <si>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</si>
  <si>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</si>
  <si>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</si>
  <si>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</si>
  <si>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</si>
  <si>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</si>
  <si>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</si>
  <si>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</si>
  <si>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</si>
  <si>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</si>
  <si>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</si>
  <si>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</si>
  <si>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</si>
  <si>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</si>
  <si>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</si>
  <si>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</si>
  <si>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</si>
  <si>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</si>
  <si>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</si>
  <si>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</si>
  <si>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</si>
  <si>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</si>
  <si>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</si>
  <si>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</si>
  <si>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</si>
  <si>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</si>
  <si>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</si>
  <si>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</si>
  <si>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</si>
  <si>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</si>
  <si>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</si>
  <si>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</si>
  <si>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</si>
  <si>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</si>
  <si>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</si>
  <si>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</si>
  <si>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</si>
  <si>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</si>
  <si>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</si>
  <si>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</si>
  <si>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</si>
  <si>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</si>
  <si>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</si>
  <si>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</si>
  <si>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</si>
  <si>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</si>
  <si>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</si>
  <si>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</si>
  <si>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</si>
  <si>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</si>
  <si>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</si>
  <si>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</si>
  <si>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</si>
  <si>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</si>
  <si>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</si>
  <si>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</si>
  <si>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</si>
  <si>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</si>
  <si>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</si>
  <si>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</si>
  <si>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</si>
  <si>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</si>
  <si>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</si>
  <si>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</si>
  <si>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</si>
  <si>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</si>
  <si>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</si>
  <si>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</si>
  <si>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</si>
  <si>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</si>
  <si>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</si>
  <si>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</si>
  <si>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</si>
  <si>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</si>
  <si>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</si>
  <si>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</si>
  <si>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</si>
  <si>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</si>
  <si>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</si>
  <si>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</si>
  <si>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</si>
  <si>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</si>
  <si>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</si>
  <si>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</si>
  <si>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</si>
  <si>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</si>
  <si>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</si>
  <si>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</si>
  <si>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</si>
  <si>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</si>
  <si>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</si>
  <si>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</si>
  <si>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</si>
  <si>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</si>
  <si>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</si>
  <si>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</si>
  <si>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</si>
  <si>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</si>
  <si>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</si>
  <si>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</si>
  <si>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</si>
  <si>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</si>
  <si>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</si>
  <si>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</si>
  <si>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</si>
  <si>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</si>
  <si>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</si>
  <si>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</si>
  <si>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</si>
  <si>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</si>
  <si>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</si>
  <si>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</si>
  <si>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</si>
  <si>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</si>
  <si>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</si>
  <si>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</si>
  <si>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</si>
  <si>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</si>
  <si>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</si>
  <si>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</si>
  <si>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</si>
  <si>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</si>
  <si>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</si>
  <si>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</si>
  <si>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</si>
  <si>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</si>
  <si>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</si>
  <si>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</si>
  <si>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</si>
  <si>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</si>
  <si>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</si>
  <si>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</si>
  <si>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</si>
  <si>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</si>
  <si>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</si>
  <si>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</si>
  <si>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</si>
  <si>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</si>
  <si>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</si>
  <si>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</si>
  <si>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</si>
  <si>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</si>
  <si>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</si>
  <si>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</si>
  <si>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</si>
  <si>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</si>
  <si>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</si>
  <si>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</si>
  <si>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</si>
  <si>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</si>
  <si>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</si>
  <si>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</si>
  <si>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</si>
  <si>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</si>
  <si>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</si>
  <si>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</si>
  <si>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</si>
  <si>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</si>
  <si>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</si>
  <si>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</si>
  <si>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</si>
  <si>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</si>
  <si>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</si>
  <si>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</si>
  <si>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</si>
  <si>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</si>
  <si>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</si>
  <si>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</si>
  <si>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</si>
  <si>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</si>
  <si>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</si>
  <si>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</si>
  <si>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</si>
  <si>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</si>
  <si>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</si>
  <si>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</si>
  <si>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</si>
  <si>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</si>
  <si>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</si>
  <si>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</si>
  <si>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</si>
  <si>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</si>
  <si>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</si>
  <si>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</si>
  <si>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</si>
  <si>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</si>
  <si>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</si>
  <si>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</si>
  <si>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</si>
  <si>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</si>
  <si>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</si>
  <si>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</si>
  <si>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</si>
  <si>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</si>
  <si>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</si>
  <si>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</si>
  <si>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</si>
  <si>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</si>
  <si>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</si>
  <si>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</si>
  <si>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</si>
  <si>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</si>
  <si>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</si>
  <si>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</si>
  <si>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</si>
  <si>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</si>
  <si>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</si>
  <si>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</si>
  <si>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</si>
  <si>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</si>
  <si>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</si>
  <si>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</si>
  <si>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</si>
  <si>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</si>
  <si>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</si>
  <si>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</si>
  <si>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</si>
  <si>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</si>
  <si>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</si>
  <si>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</si>
  <si>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</si>
  <si>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</si>
  <si>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</si>
  <si>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</si>
  <si>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</si>
  <si>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</si>
  <si>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</si>
  <si>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</si>
  <si>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</si>
  <si>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</si>
  <si>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</si>
  <si>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</si>
  <si>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</si>
  <si>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</si>
  <si>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</si>
  <si>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</si>
  <si>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</si>
  <si>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</si>
  <si>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</si>
  <si>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</si>
  <si>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</si>
  <si>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</si>
  <si>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</si>
  <si>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</si>
  <si>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</si>
  <si>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</si>
  <si>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</si>
  <si>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</si>
  <si>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</si>
  <si>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</si>
  <si>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</si>
  <si>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</si>
  <si>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</si>
  <si>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</si>
  <si>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</si>
  <si>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</si>
  <si>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</si>
  <si>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</si>
  <si>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</si>
  <si>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</si>
  <si>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</si>
  <si>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</si>
  <si>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</si>
  <si>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</si>
  <si>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</si>
  <si>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</si>
  <si>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</si>
  <si>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</si>
  <si>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</si>
  <si>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</si>
  <si>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</si>
  <si>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</si>
  <si>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</si>
  <si>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</si>
  <si>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</si>
  <si>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</si>
  <si>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</si>
  <si>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</si>
  <si>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</si>
  <si>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</si>
  <si>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</si>
  <si>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</si>
  <si>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</si>
  <si>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</si>
  <si>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</si>
  <si>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</si>
  <si>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</si>
  <si>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</si>
  <si>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</si>
  <si>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</si>
  <si>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</si>
  <si>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</si>
  <si>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</si>
  <si>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</si>
  <si>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</si>
  <si>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</si>
  <si>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</si>
  <si>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</si>
  <si>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</si>
  <si>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</si>
  <si>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</si>
  <si>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</si>
  <si>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</si>
  <si>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</si>
  <si>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</si>
  <si>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</si>
  <si>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</si>
  <si>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</si>
  <si>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</si>
  <si>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</si>
  <si>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</si>
  <si>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</si>
  <si>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</si>
  <si>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</si>
  <si>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</si>
  <si>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</si>
  <si>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</si>
  <si>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</si>
  <si>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</si>
  <si>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</si>
  <si>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</si>
  <si>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</si>
  <si>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</si>
  <si>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</si>
  <si>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</si>
  <si>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</si>
  <si>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</si>
  <si>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</si>
  <si>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</si>
  <si>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</si>
  <si>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</si>
  <si>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</si>
  <si>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</si>
  <si>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</si>
  <si>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</si>
  <si>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</si>
  <si>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</si>
  <si>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</si>
  <si>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</si>
  <si>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</si>
  <si>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</si>
  <si>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</si>
  <si>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</si>
  <si>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</si>
  <si>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</si>
  <si>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</si>
  <si>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</si>
  <si>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</si>
  <si>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</si>
  <si>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</si>
  <si>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</si>
  <si>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</si>
  <si>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</si>
  <si>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</si>
  <si>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</si>
  <si>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</si>
  <si>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</si>
  <si>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</si>
  <si>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</si>
  <si>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</si>
  <si>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</si>
  <si>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</si>
  <si>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</si>
  <si>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</si>
  <si>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</si>
  <si>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</si>
  <si>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</si>
  <si>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</si>
  <si>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</si>
  <si>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</si>
  <si>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</si>
  <si>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</si>
  <si>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</si>
  <si>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</si>
  <si>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</si>
  <si>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</si>
  <si>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</si>
  <si>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</si>
  <si>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</si>
  <si>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</si>
  <si>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</si>
  <si>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</si>
  <si>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</si>
  <si>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</si>
  <si>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</si>
  <si>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</si>
  <si>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</si>
  <si>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</si>
  <si>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</si>
  <si>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</si>
  <si>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</si>
  <si>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</si>
  <si>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</si>
  <si>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</si>
  <si>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</si>
  <si>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</si>
  <si>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</si>
  <si>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</si>
  <si>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</si>
  <si>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</si>
  <si>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</si>
  <si>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</si>
  <si>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</si>
  <si>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</si>
  <si>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</si>
  <si>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</si>
  <si>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</si>
  <si>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</si>
  <si>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</si>
  <si>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</si>
  <si>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</si>
  <si>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</si>
  <si>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</si>
  <si>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</si>
  <si>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</si>
  <si>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</si>
  <si>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</si>
  <si>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</si>
  <si>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</si>
  <si>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</si>
  <si>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</si>
  <si>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</si>
  <si>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</si>
  <si>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</si>
  <si>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</si>
  <si>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</si>
  <si>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</si>
  <si>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</si>
  <si>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</si>
  <si>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</si>
  <si>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</si>
  <si>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</si>
  <si>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</si>
  <si>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</si>
  <si>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</si>
  <si>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</si>
  <si>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</si>
  <si>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</si>
  <si>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</si>
  <si>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</si>
  <si>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</si>
  <si>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</si>
  <si>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</si>
  <si>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</si>
  <si>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</si>
  <si>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</si>
  <si>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</si>
  <si>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</si>
  <si>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</si>
  <si>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</si>
  <si>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</si>
  <si>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</si>
  <si>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</si>
  <si>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</si>
  <si>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</si>
  <si>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</si>
  <si>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</si>
  <si>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</si>
  <si>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</si>
  <si>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</si>
  <si>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</si>
  <si>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</si>
  <si>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</si>
  <si>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</si>
  <si>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</si>
  <si>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</si>
  <si>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</si>
  <si>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</si>
  <si>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</si>
  <si>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</si>
  <si>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</si>
  <si>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</si>
  <si>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</si>
  <si>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</si>
  <si>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</si>
  <si>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</si>
  <si>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</si>
  <si>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</si>
  <si>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</si>
  <si>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</si>
  <si>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</si>
  <si>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</si>
  <si>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</si>
  <si>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</si>
  <si>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</si>
  <si>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</si>
  <si>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</si>
  <si>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</si>
  <si>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</si>
  <si>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</si>
  <si>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</si>
  <si>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</si>
  <si>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</si>
  <si>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</si>
  <si>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</si>
  <si>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</si>
  <si>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</si>
  <si>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</si>
  <si>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</si>
  <si>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</si>
  <si>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</si>
  <si>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</si>
  <si>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</si>
  <si>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</si>
  <si>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</si>
  <si>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</si>
  <si>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</si>
  <si>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</si>
  <si>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</si>
  <si>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</si>
  <si>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</si>
  <si>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</si>
  <si>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</si>
  <si>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</si>
  <si>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</si>
  <si>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</si>
  <si>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</si>
  <si>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</si>
  <si>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</si>
  <si>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</si>
  <si>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</si>
  <si>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</si>
  <si>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</si>
  <si>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</si>
  <si>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</si>
  <si>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</si>
  <si>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</si>
  <si>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</si>
  <si>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</si>
  <si>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</si>
  <si>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</si>
  <si>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</si>
  <si>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</si>
  <si>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</si>
  <si>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</si>
  <si>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</si>
  <si>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</si>
  <si>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</si>
  <si>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</si>
  <si>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</si>
  <si>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</si>
  <si>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</si>
  <si>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</si>
  <si>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</si>
  <si>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</si>
  <si>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</si>
  <si>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</si>
  <si>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</si>
  <si>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</si>
  <si>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</si>
  <si>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</si>
  <si>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</si>
  <si>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</si>
  <si>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</si>
  <si>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</si>
  <si>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</si>
  <si>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</si>
  <si>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</si>
  <si>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</si>
  <si>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</si>
  <si>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</si>
  <si>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</si>
  <si>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</si>
  <si>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</si>
  <si>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</si>
  <si>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</si>
  <si>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</si>
  <si>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</si>
  <si>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</si>
  <si>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</si>
  <si>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</si>
  <si>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</si>
  <si>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</si>
  <si>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</si>
  <si>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</si>
  <si>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</si>
  <si>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</si>
  <si>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</si>
  <si>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</si>
  <si>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</si>
  <si>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</si>
  <si>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</si>
  <si>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</si>
  <si>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</si>
  <si>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</si>
  <si>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</si>
  <si>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</si>
  <si>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</si>
  <si>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</si>
  <si>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</si>
  <si>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</si>
  <si>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</si>
  <si>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</si>
  <si>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</si>
  <si>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</si>
  <si>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</si>
  <si>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</si>
  <si>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</si>
  <si>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</si>
  <si>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</si>
  <si>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</si>
  <si>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</si>
  <si>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</si>
  <si>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</si>
  <si>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</si>
  <si>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</si>
  <si>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</si>
  <si>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</si>
  <si>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</si>
  <si>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</si>
  <si>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</si>
  <si>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</si>
  <si>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</si>
  <si>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</si>
  <si>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</si>
  <si>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</si>
  <si>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</si>
  <si>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</si>
  <si>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</si>
  <si>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</si>
  <si>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</si>
  <si>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</si>
  <si>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</si>
  <si>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</si>
  <si>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</si>
  <si>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</si>
  <si>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</si>
  <si>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</si>
  <si>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</si>
  <si>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</si>
  <si>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</si>
  <si>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</si>
  <si>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</si>
  <si>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</si>
  <si>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</si>
  <si>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</si>
  <si>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</si>
  <si>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</si>
  <si>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</si>
  <si>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</si>
  <si>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</si>
  <si>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</si>
  <si>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</si>
  <si>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</si>
  <si>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</si>
  <si>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</si>
  <si>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</si>
  <si>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</si>
  <si>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</si>
  <si>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</si>
  <si>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</si>
  <si>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</si>
  <si>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</si>
  <si>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</si>
  <si>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</si>
  <si>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</si>
  <si>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</si>
  <si>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</si>
  <si>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</si>
  <si>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</si>
  <si>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</si>
  <si>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</si>
  <si>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</si>
  <si>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</si>
  <si>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</si>
  <si>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</si>
  <si>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</si>
  <si>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</si>
  <si>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</si>
  <si>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</si>
  <si>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</si>
  <si>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</si>
  <si>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</si>
  <si>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</si>
  <si>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</si>
  <si>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</si>
  <si>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</si>
  <si>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</si>
  <si>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</si>
  <si>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</si>
  <si>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</si>
  <si>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</si>
  <si>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</si>
  <si>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</si>
  <si>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</si>
  <si>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</si>
  <si>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</si>
  <si>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</si>
  <si>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</si>
  <si>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</si>
  <si>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</si>
  <si>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</si>
  <si>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</si>
  <si>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</si>
  <si>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</si>
  <si>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</si>
  <si>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</si>
  <si>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</si>
  <si>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</si>
  <si>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</si>
  <si>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</si>
  <si>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</si>
  <si>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</si>
  <si>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</si>
  <si>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</si>
  <si>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</si>
  <si>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</si>
  <si>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</si>
  <si>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</si>
  <si>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</si>
  <si>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</si>
  <si>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</si>
  <si>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</si>
  <si>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</si>
  <si>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</si>
  <si>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</si>
  <si>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</si>
  <si>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</si>
  <si>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</si>
  <si>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</si>
  <si>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</si>
  <si>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</si>
  <si>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</si>
  <si>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</si>
  <si>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</si>
  <si>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</si>
  <si>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</si>
  <si>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</si>
  <si>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</si>
  <si>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</si>
  <si>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</si>
  <si>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</si>
  <si>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</si>
  <si>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</si>
  <si>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</si>
  <si>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</si>
  <si>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</si>
  <si>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</si>
  <si>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</si>
  <si>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</si>
  <si>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</si>
  <si>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</si>
  <si>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</si>
  <si>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</si>
  <si>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</si>
  <si>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</si>
  <si>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</si>
  <si>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</si>
  <si>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</si>
  <si>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</si>
  <si>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</si>
  <si>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</si>
  <si>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</si>
  <si>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</si>
  <si>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</si>
  <si>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</si>
  <si>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</si>
  <si>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</si>
  <si>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</si>
  <si>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</si>
  <si>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</si>
  <si>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</si>
  <si>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</si>
  <si>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</si>
  <si>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</si>
  <si>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</si>
  <si>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</si>
  <si>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</si>
  <si>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</si>
  <si>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</si>
  <si>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</si>
  <si>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</si>
  <si>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</si>
  <si>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</si>
  <si>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</si>
  <si>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</si>
  <si>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</si>
  <si>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</si>
  <si>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</si>
  <si>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</si>
  <si>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</si>
  <si>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</si>
  <si>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</si>
  <si>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</si>
  <si>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</si>
  <si>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</si>
  <si>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</si>
  <si>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</si>
  <si>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</si>
  <si>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</si>
  <si>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</si>
  <si>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</si>
  <si>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</si>
  <si>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</si>
  <si>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</si>
  <si>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</si>
  <si>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</si>
  <si>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</si>
  <si>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</si>
  <si>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</si>
  <si>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</si>
  <si>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</si>
  <si>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</si>
  <si>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</si>
  <si>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</si>
  <si>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</si>
  <si>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</si>
  <si>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</si>
  <si>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</si>
  <si>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</si>
  <si>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</si>
  <si>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</si>
  <si>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</si>
  <si>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</si>
  <si>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</si>
  <si>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</si>
  <si>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</si>
  <si>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</si>
  <si>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</si>
  <si>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</si>
  <si>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</si>
  <si>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</si>
  <si>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</si>
  <si>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</si>
  <si>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</si>
  <si>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</si>
  <si>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</si>
  <si>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</si>
  <si>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</si>
  <si>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</si>
  <si>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</si>
  <si>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</si>
  <si>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</si>
  <si>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</si>
  <si>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</si>
  <si>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</si>
  <si>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</si>
  <si>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</si>
  <si>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</si>
  <si>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</si>
  <si>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</si>
  <si>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</si>
  <si>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</si>
  <si>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</si>
  <si>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</si>
  <si>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</si>
  <si>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</si>
  <si>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</si>
  <si>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</si>
  <si>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</si>
  <si>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</si>
  <si>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</si>
  <si>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</si>
  <si>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</si>
  <si>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</si>
  <si>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</si>
  <si>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</si>
  <si>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</si>
  <si>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</si>
  <si>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</si>
  <si>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</si>
  <si>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</si>
  <si>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</si>
  <si>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</si>
  <si>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</si>
  <si>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</si>
  <si>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</si>
  <si>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</si>
  <si>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</si>
  <si>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</si>
  <si>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</si>
  <si>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</si>
  <si>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</si>
  <si>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</si>
  <si>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</si>
  <si>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</si>
  <si>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</si>
  <si>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</si>
  <si>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</si>
  <si>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</si>
  <si>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</si>
  <si>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</si>
  <si>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</si>
  <si>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</si>
  <si>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</si>
  <si>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</si>
  <si>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</si>
  <si>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</si>
  <si>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</si>
  <si>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</si>
  <si>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</si>
  <si>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</si>
  <si>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</si>
  <si>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</si>
  <si>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</si>
  <si>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</si>
  <si>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</si>
  <si>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</si>
  <si>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</si>
  <si>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</si>
  <si>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</si>
  <si>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</si>
  <si>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</si>
  <si>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</si>
  <si>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</si>
  <si>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</si>
  <si>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</si>
  <si>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</si>
  <si>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</si>
  <si>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</si>
  <si>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</si>
  <si>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</si>
  <si>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</si>
  <si>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</si>
  <si>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</si>
  <si>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</si>
  <si>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</si>
  <si>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</si>
  <si>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</si>
  <si>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</si>
  <si>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</si>
  <si>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</si>
  <si>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</si>
  <si>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</si>
  <si>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</si>
  <si>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</si>
  <si>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</si>
  <si>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</si>
  <si>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</si>
  <si>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</si>
  <si>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</si>
  <si>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</si>
  <si>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</si>
  <si>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</si>
  <si>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</si>
  <si>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</si>
  <si>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</si>
  <si>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</si>
  <si>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</si>
  <si>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</si>
  <si>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</si>
  <si>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</si>
  <si>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</si>
  <si>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</si>
  <si>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</si>
  <si>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</si>
  <si>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</si>
  <si>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</si>
  <si>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</si>
  <si>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</si>
  <si>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</si>
  <si>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</si>
  <si>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</si>
  <si>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</si>
  <si>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</si>
  <si>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</si>
  <si>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</si>
  <si>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</si>
  <si>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</si>
  <si>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</si>
  <si>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</si>
  <si>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</si>
  <si>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</si>
  <si>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</si>
  <si>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</si>
  <si>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</si>
  <si>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</si>
  <si>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</si>
  <si>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</si>
  <si>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</si>
  <si>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</si>
  <si>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</si>
  <si>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</si>
  <si>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</si>
  <si>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</si>
  <si>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</si>
  <si>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</si>
  <si>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</si>
  <si>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</si>
  <si>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</si>
  <si>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</si>
  <si>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</si>
  <si>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</si>
  <si>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</si>
  <si>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</si>
  <si>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</si>
  <si>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</si>
  <si>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</si>
  <si>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</si>
  <si>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</si>
  <si>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</si>
  <si>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</si>
  <si>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</si>
  <si>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</si>
  <si>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</si>
  <si>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</si>
  <si>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</si>
  <si>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</si>
  <si>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</si>
  <si>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</si>
  <si>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</si>
  <si>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</si>
  <si>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</si>
  <si>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</si>
  <si>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</si>
  <si>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</si>
  <si>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</si>
  <si>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</si>
  <si>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</si>
  <si>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</si>
  <si>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</si>
  <si>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</si>
  <si>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</si>
  <si>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</si>
  <si>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</si>
  <si>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</si>
  <si>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</si>
  <si>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</si>
  <si>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</si>
  <si>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</si>
  <si>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</si>
  <si>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</si>
  <si>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</si>
  <si>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</si>
  <si>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</si>
  <si>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</si>
  <si>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</si>
  <si>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</si>
  <si>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</si>
  <si>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</si>
  <si>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</si>
  <si>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</si>
  <si>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</si>
  <si>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</si>
  <si>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</si>
  <si>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</si>
  <si>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</si>
  <si>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</si>
  <si>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</si>
  <si>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</si>
  <si>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</si>
  <si>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</si>
  <si>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</si>
  <si>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</si>
  <si>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</si>
  <si>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</si>
  <si>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</si>
  <si>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</si>
  <si>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</si>
  <si>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</si>
  <si>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</si>
  <si>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</si>
  <si>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</si>
  <si>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</si>
  <si>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</si>
  <si>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</si>
  <si>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</si>
  <si>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</si>
  <si>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</si>
  <si>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</si>
  <si>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</si>
  <si>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</si>
  <si>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</si>
  <si>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</si>
  <si>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</si>
  <si>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</si>
  <si>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</si>
  <si>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</si>
  <si>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</si>
  <si>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</si>
  <si>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</si>
  <si>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</si>
  <si>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</si>
  <si>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</si>
  <si>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</si>
  <si>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</si>
  <si>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</si>
  <si>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</si>
  <si>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</si>
  <si>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</si>
  <si>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</si>
  <si>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</si>
  <si>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</si>
  <si>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</si>
  <si>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</si>
  <si>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</si>
  <si>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</si>
  <si>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</si>
  <si>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</si>
  <si>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</si>
  <si>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</si>
  <si>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</si>
  <si>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</si>
  <si>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</si>
  <si>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</si>
  <si>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</si>
  <si>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</si>
  <si>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</si>
  <si>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</si>
  <si>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</si>
  <si>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</si>
  <si>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</si>
  <si>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</si>
  <si>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</si>
  <si>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</si>
  <si>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</si>
  <si>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</si>
  <si>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</si>
  <si>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</si>
  <si>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</si>
  <si>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</si>
  <si>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</si>
  <si>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</si>
  <si>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</si>
  <si>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</si>
  <si>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</si>
  <si>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</si>
  <si>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</si>
  <si>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</si>
  <si>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</si>
  <si>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</si>
  <si>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</si>
  <si>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</si>
  <si>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</si>
  <si>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</si>
  <si>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</si>
  <si>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</si>
  <si>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</si>
  <si>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</si>
  <si>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</si>
  <si>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</si>
  <si>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</si>
  <si>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</si>
  <si>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</si>
  <si>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</si>
  <si>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</si>
  <si>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</si>
  <si>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</si>
  <si>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</si>
  <si>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</si>
  <si>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</si>
  <si>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</si>
  <si>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</si>
  <si>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</si>
  <si>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</si>
  <si>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</si>
  <si>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</si>
  <si>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</si>
  <si>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</si>
  <si>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</si>
  <si>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</si>
  <si>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</si>
  <si>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</si>
  <si>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</si>
  <si>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</si>
  <si>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</si>
  <si>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</si>
  <si>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</si>
  <si>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</si>
  <si>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</si>
  <si>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</si>
  <si>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</si>
  <si>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</si>
  <si>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</si>
  <si>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</si>
  <si>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</si>
  <si>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</si>
  <si>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</si>
  <si>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</si>
  <si>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</si>
  <si>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</si>
  <si>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</si>
  <si>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</si>
  <si>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</si>
  <si>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</si>
  <si>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</si>
  <si>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</si>
  <si>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</si>
  <si>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</si>
  <si>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</si>
  <si>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</si>
  <si>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</si>
  <si>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</si>
  <si>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</si>
  <si>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</si>
  <si>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</si>
  <si>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</si>
  <si>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</si>
  <si>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</si>
  <si>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</si>
  <si>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</si>
  <si>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</si>
  <si>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</si>
  <si>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</si>
  <si>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</si>
  <si>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</si>
  <si>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</si>
  <si>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</si>
  <si>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</si>
  <si>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</si>
  <si>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</si>
  <si>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</si>
  <si>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</si>
  <si>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</si>
  <si>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</si>
  <si>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</si>
  <si>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</si>
  <si>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</si>
  <si>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</si>
  <si>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</si>
  <si>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</si>
  <si>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</si>
  <si>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</si>
  <si>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</si>
  <si>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</si>
  <si>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</si>
  <si>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</si>
  <si>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</si>
  <si>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</si>
  <si>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</si>
  <si>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</si>
  <si>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</si>
  <si>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</si>
  <si>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</si>
  <si>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</si>
  <si>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</si>
  <si>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</si>
  <si>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</si>
  <si>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</si>
  <si>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</si>
  <si>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</si>
  <si>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</si>
  <si>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</si>
  <si>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</si>
  <si>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</si>
  <si>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</si>
  <si>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</si>
  <si>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</si>
  <si>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</si>
  <si>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</si>
  <si>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</si>
  <si>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</si>
  <si>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</si>
  <si>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</si>
  <si>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</si>
  <si>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</si>
  <si>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</si>
  <si>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</si>
  <si>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</si>
  <si>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</si>
  <si>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</si>
  <si>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</si>
  <si>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</si>
  <si>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</si>
  <si>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</si>
  <si>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</si>
  <si>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</si>
  <si>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</si>
  <si>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</si>
  <si>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</si>
  <si>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</si>
  <si>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</si>
  <si>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</si>
  <si>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</si>
  <si>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</si>
  <si>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</si>
  <si>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</si>
  <si>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</si>
  <si>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</si>
  <si>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</si>
  <si>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</si>
  <si>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</si>
  <si>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</si>
  <si>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</si>
  <si>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</si>
  <si>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</si>
  <si>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</si>
  <si>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</si>
  <si>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</si>
  <si>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</si>
  <si>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</si>
  <si>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</si>
  <si>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</si>
  <si>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</si>
  <si>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</si>
  <si>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</si>
  <si>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</si>
  <si>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</si>
  <si>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</si>
  <si>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</si>
  <si>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</si>
  <si>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</si>
  <si>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</si>
  <si>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</si>
  <si>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</si>
  <si>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</si>
  <si>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</si>
  <si>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</si>
  <si>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</si>
  <si>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</si>
  <si>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</si>
  <si>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</si>
  <si>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</si>
  <si>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</si>
  <si>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</si>
  <si>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</si>
  <si>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</si>
  <si>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</si>
  <si>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</si>
  <si>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</si>
  <si>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</si>
  <si>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</si>
  <si>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</si>
  <si>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</si>
  <si>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</si>
  <si>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</si>
  <si>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</si>
  <si>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</si>
  <si>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</si>
  <si>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</si>
  <si>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</si>
  <si>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</si>
  <si>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</si>
  <si>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</si>
  <si>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</si>
  <si>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</si>
  <si>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</si>
  <si>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</si>
  <si>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</si>
  <si>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</si>
  <si>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</si>
  <si>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</si>
  <si>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</si>
  <si>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</si>
  <si>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</si>
  <si>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</si>
  <si>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</si>
  <si>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</si>
  <si>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</si>
  <si>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</si>
  <si>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</si>
  <si>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</si>
  <si>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</si>
  <si>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</si>
  <si>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</si>
  <si>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</si>
  <si>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</si>
  <si>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</si>
  <si>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</si>
  <si>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</si>
  <si>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</si>
  <si>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</si>
  <si>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</si>
  <si>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</si>
  <si>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</si>
  <si>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</si>
  <si>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</si>
  <si>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</si>
  <si>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</si>
  <si>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</si>
  <si>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</si>
  <si>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</si>
  <si>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</si>
  <si>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</si>
  <si>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</si>
  <si>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</si>
  <si>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</si>
  <si>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</si>
  <si>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</si>
  <si>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</si>
  <si>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</si>
  <si>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</si>
  <si>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</si>
  <si>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</si>
  <si>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</si>
  <si>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</si>
  <si>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</si>
  <si>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</si>
  <si>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</si>
  <si>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</si>
  <si>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</si>
  <si>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</si>
  <si>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</si>
  <si>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</si>
  <si>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</si>
  <si>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</si>
  <si>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</si>
  <si>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</si>
  <si>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</si>
  <si>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</si>
  <si>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</si>
  <si>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</si>
  <si>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</si>
  <si>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</si>
  <si>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</si>
  <si>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</si>
  <si>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</si>
  <si>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</si>
  <si>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</si>
  <si>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</si>
  <si>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</si>
  <si>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</si>
  <si>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</si>
  <si>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</si>
  <si>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</si>
  <si>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</si>
  <si>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</si>
  <si>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</si>
  <si>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</si>
  <si>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</si>
  <si>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</si>
  <si>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</si>
  <si>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</si>
  <si>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</si>
  <si>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</si>
  <si>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</si>
  <si>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</si>
  <si>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</si>
  <si>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</si>
  <si>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</si>
  <si>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</si>
  <si>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</si>
  <si>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</si>
  <si>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</si>
  <si>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</si>
  <si>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</si>
  <si>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</si>
  <si>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</si>
  <si>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</si>
  <si>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</si>
  <si>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</si>
  <si>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</si>
  <si>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</si>
  <si>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</si>
  <si>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</si>
  <si>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</si>
  <si>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</si>
  <si>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</si>
  <si>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</si>
  <si>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</si>
  <si>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</si>
  <si>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</si>
  <si>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</si>
  <si>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</si>
  <si>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</si>
  <si>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</si>
  <si>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</si>
  <si>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</si>
  <si>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</si>
  <si>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</si>
  <si>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</si>
  <si>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</si>
  <si>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</si>
  <si>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</si>
  <si>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</si>
  <si>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</si>
  <si>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</si>
  <si>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</si>
  <si>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</si>
  <si>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</si>
  <si>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</si>
  <si>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</si>
  <si>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</si>
  <si>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</si>
  <si>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</si>
  <si>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</si>
  <si>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</si>
  <si>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</si>
  <si>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</si>
  <si>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</si>
  <si>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</si>
  <si>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</si>
  <si>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</si>
  <si>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</si>
  <si>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</si>
  <si>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</si>
  <si>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</si>
  <si>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</si>
  <si>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</si>
  <si>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</si>
  <si>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</si>
  <si>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</si>
  <si>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</si>
  <si>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</si>
  <si>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</si>
  <si>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</si>
  <si>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</si>
  <si>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</si>
  <si>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</si>
  <si>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</si>
  <si>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</si>
  <si>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</si>
  <si>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</si>
  <si>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</si>
  <si>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</si>
  <si>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</si>
  <si>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</si>
  <si>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</si>
  <si>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</si>
  <si>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</si>
  <si>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</si>
  <si>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</si>
  <si>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</si>
  <si>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</si>
  <si>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</si>
  <si>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</si>
  <si>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</si>
  <si>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</si>
  <si>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</si>
  <si>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</si>
  <si>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</si>
  <si>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</si>
  <si>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</si>
  <si>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</si>
  <si>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</si>
  <si>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</si>
  <si>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</si>
  <si>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</si>
  <si>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</si>
  <si>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</si>
  <si>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</si>
  <si>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</si>
  <si>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</si>
  <si>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</si>
  <si>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</si>
  <si>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</si>
  <si>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</si>
  <si>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</si>
  <si>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</si>
  <si>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</si>
  <si>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</si>
  <si>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</si>
  <si>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</si>
  <si>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</si>
  <si>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</si>
  <si>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</si>
  <si>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</si>
  <si>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</si>
  <si>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</si>
  <si>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</si>
  <si>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</si>
  <si>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</si>
  <si>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</si>
  <si>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</si>
  <si>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</si>
  <si>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</si>
  <si>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</si>
  <si>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</si>
  <si>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</si>
  <si>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</si>
  <si>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</si>
  <si>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</si>
  <si>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</si>
  <si>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</si>
  <si>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</si>
  <si>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</si>
  <si>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</si>
  <si>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</si>
  <si>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</si>
  <si>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</si>
  <si>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</si>
  <si>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</si>
  <si>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</si>
  <si>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</si>
  <si>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</si>
  <si>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</si>
  <si>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</si>
  <si>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</si>
  <si>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</si>
  <si>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</si>
  <si>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</si>
  <si>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</si>
  <si>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</si>
  <si>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</si>
  <si>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</si>
  <si>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</si>
  <si>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</si>
  <si>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</si>
  <si>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</si>
  <si>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</si>
  <si>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</si>
  <si>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</si>
  <si>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</si>
  <si>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</si>
  <si>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</si>
  <si>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</si>
  <si>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</si>
  <si>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</si>
  <si>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</si>
  <si>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</si>
  <si>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</si>
  <si>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</si>
  <si>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</si>
  <si>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</si>
  <si>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</si>
  <si>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</si>
  <si>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</si>
  <si>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</si>
  <si>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</si>
  <si>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</si>
  <si>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</si>
  <si>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</si>
  <si>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</si>
  <si>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</si>
  <si>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</si>
  <si>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</si>
  <si>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</si>
  <si>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</si>
  <si>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</si>
  <si>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</si>
  <si>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</si>
  <si>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</si>
  <si>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</si>
  <si>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</si>
  <si>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</si>
  <si>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</si>
  <si>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</si>
  <si>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</si>
  <si>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</si>
  <si>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</si>
  <si>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</si>
  <si>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</si>
  <si>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</si>
  <si>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</si>
  <si>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</si>
  <si>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</si>
  <si>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</si>
  <si>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</si>
  <si>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</si>
  <si>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</si>
  <si>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</si>
  <si>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</si>
  <si>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</si>
  <si>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</si>
  <si>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</si>
  <si>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</si>
  <si>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</si>
  <si>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</si>
  <si>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</si>
  <si>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</si>
  <si>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</si>
  <si>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</si>
  <si>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</si>
  <si>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</si>
  <si>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</si>
  <si>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</si>
  <si>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</si>
  <si>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</si>
  <si>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</si>
  <si>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</si>
  <si>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</si>
  <si>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</si>
  <si>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</si>
  <si>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</si>
  <si>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</si>
  <si>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</si>
  <si>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</si>
  <si>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</si>
  <si>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</si>
  <si>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</si>
  <si>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</si>
  <si>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</si>
  <si>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</si>
  <si>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</si>
  <si>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</si>
  <si>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</si>
  <si>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</si>
  <si>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</si>
  <si>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</si>
  <si>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</si>
  <si>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</si>
  <si>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</si>
  <si>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</si>
  <si>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</si>
  <si>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</si>
  <si>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</si>
  <si>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</si>
  <si>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</si>
  <si>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</si>
  <si>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</si>
  <si>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</si>
  <si>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</si>
  <si>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</si>
  <si>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</si>
  <si>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</si>
  <si>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</si>
  <si>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</si>
  <si>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</si>
  <si>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</si>
  <si>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</si>
  <si>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</si>
  <si>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</si>
  <si>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</si>
  <si>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</si>
  <si>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</si>
  <si>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</si>
  <si>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</si>
  <si>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</si>
  <si>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</si>
  <si>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</si>
  <si>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</si>
  <si>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</si>
  <si>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</si>
  <si>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</si>
  <si>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</si>
  <si>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</si>
  <si>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</si>
  <si>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</si>
  <si>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</si>
  <si>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</si>
  <si>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</si>
  <si>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</si>
  <si>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</si>
  <si>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</si>
  <si>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</si>
  <si>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</si>
  <si>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</si>
  <si>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</si>
  <si>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</si>
  <si>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</si>
  <si>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</si>
  <si>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</si>
  <si>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</si>
  <si>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</si>
  <si>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</si>
  <si>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</si>
  <si>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</si>
  <si>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</si>
  <si>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</si>
  <si>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</si>
  <si>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</si>
  <si>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</si>
  <si>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</si>
  <si>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</si>
  <si>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</si>
  <si>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</si>
  <si>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</si>
  <si>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</si>
  <si>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</si>
  <si>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</si>
  <si>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</si>
  <si>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</si>
  <si>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</si>
  <si>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</si>
  <si>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</si>
  <si>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</si>
  <si>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</si>
  <si>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</si>
  <si>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</si>
  <si>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</si>
  <si>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</si>
  <si>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</si>
  <si>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</si>
  <si>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</si>
  <si>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</si>
  <si>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</si>
  <si>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</si>
  <si>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</si>
  <si>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</si>
  <si>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</si>
  <si>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</si>
  <si>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</si>
  <si>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</si>
  <si>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</si>
  <si>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</si>
  <si>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</si>
  <si>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</si>
  <si>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</si>
  <si>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</si>
  <si>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</si>
  <si>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</si>
  <si>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</si>
  <si>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</si>
  <si>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</si>
  <si>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</si>
  <si>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</si>
  <si>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</si>
  <si>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</si>
  <si>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</si>
  <si>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</si>
  <si>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</si>
  <si>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</si>
  <si>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</si>
  <si>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</si>
  <si>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</si>
  <si>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</si>
  <si>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</si>
  <si>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</si>
  <si>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</si>
  <si>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</si>
  <si>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</si>
  <si>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</si>
  <si>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</si>
  <si>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</si>
  <si>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</si>
  <si>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</si>
  <si>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</si>
  <si>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</si>
  <si>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</si>
  <si>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</si>
  <si>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</si>
  <si>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</si>
  <si>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</si>
  <si>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</si>
  <si>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</si>
  <si>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</si>
  <si>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</si>
  <si>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</si>
  <si>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</si>
  <si>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</si>
  <si>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</si>
  <si>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</si>
  <si>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</si>
  <si>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</si>
  <si>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</si>
  <si>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</si>
  <si>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</si>
  <si>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</si>
  <si>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</si>
  <si>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</si>
  <si>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</si>
  <si>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</si>
  <si>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</si>
  <si>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</si>
  <si>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</si>
  <si>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</si>
  <si>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</si>
  <si>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</si>
  <si>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</si>
  <si>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</si>
  <si>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</si>
  <si>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</si>
  <si>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</si>
  <si>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</si>
  <si>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</si>
  <si>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</si>
  <si>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</si>
  <si>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</si>
  <si>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</si>
  <si>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</si>
  <si>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</si>
  <si>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</si>
  <si>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</si>
  <si>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</si>
  <si>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</si>
  <si>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</si>
  <si>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</si>
  <si>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</si>
  <si>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</si>
  <si>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</si>
  <si>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</si>
  <si>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</si>
  <si>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</si>
  <si>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</si>
  <si>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</si>
  <si>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</si>
  <si>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</si>
  <si>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</si>
  <si>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</si>
  <si>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</si>
  <si>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</si>
  <si>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</si>
  <si>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</si>
  <si>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</si>
  <si>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</si>
  <si>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</si>
  <si>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</si>
  <si>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</si>
  <si>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</si>
  <si>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</si>
  <si>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</si>
  <si>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</si>
  <si>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</si>
  <si>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</si>
  <si>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</si>
  <si>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</si>
  <si>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</si>
  <si>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</si>
  <si>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</si>
  <si>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</si>
  <si>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</si>
  <si>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</si>
  <si>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</si>
  <si>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</si>
  <si>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</si>
  <si>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</si>
  <si>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</si>
  <si>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</si>
  <si>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</si>
  <si>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</si>
  <si>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</si>
  <si>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</si>
  <si>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</si>
  <si>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</si>
  <si>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</si>
  <si>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</si>
  <si>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</si>
  <si>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</si>
  <si>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</si>
  <si>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</si>
  <si>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</si>
  <si>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</si>
  <si>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</si>
  <si>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</si>
  <si>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</si>
  <si>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</si>
  <si>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</si>
  <si>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</si>
  <si>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</si>
  <si>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</si>
  <si>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</si>
  <si>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</si>
  <si>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</si>
  <si>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</si>
  <si>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</si>
  <si>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</si>
  <si>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</si>
  <si>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</si>
  <si>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</si>
  <si>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</si>
  <si>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</si>
  <si>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</si>
  <si>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</si>
  <si>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</si>
  <si>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</si>
  <si>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</si>
  <si>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</si>
  <si>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</si>
  <si>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</si>
  <si>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</si>
  <si>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</si>
  <si>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</si>
  <si>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</si>
  <si>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</si>
  <si>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</si>
  <si>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</si>
  <si>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</si>
  <si>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</si>
  <si>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</si>
  <si>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</si>
  <si>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</si>
  <si>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</si>
  <si>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</si>
  <si>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</si>
  <si>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</si>
  <si>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</si>
  <si>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</si>
  <si>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</si>
  <si>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</si>
  <si>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</si>
  <si>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</si>
  <si>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</si>
  <si>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</si>
  <si>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</si>
  <si>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</si>
  <si>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</si>
  <si>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</si>
  <si>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</si>
  <si>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</si>
  <si>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</si>
  <si>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</si>
  <si>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</si>
  <si>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</si>
  <si>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</si>
  <si>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</si>
  <si>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</si>
  <si>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</si>
  <si>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</si>
  <si>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</si>
  <si>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</si>
  <si>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</si>
  <si>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</si>
  <si>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</si>
  <si>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</si>
  <si>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</si>
  <si>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</si>
  <si>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</si>
  <si>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</si>
  <si>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</si>
  <si>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</si>
  <si>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</si>
  <si>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</si>
  <si>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</si>
  <si>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</si>
  <si>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</si>
  <si>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</si>
  <si>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</si>
  <si>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</si>
  <si>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</si>
  <si>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</si>
  <si>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</si>
  <si>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</si>
  <si>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</si>
  <si>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</si>
  <si>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</si>
  <si>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</si>
  <si>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</si>
  <si>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</si>
  <si>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</si>
  <si>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</si>
  <si>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</si>
  <si>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</si>
  <si>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</si>
  <si>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</si>
  <si>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</si>
  <si>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</si>
  <si>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</si>
  <si>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</si>
  <si>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</si>
  <si>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</si>
  <si>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</si>
  <si>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</si>
  <si>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</si>
  <si>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</si>
  <si>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</si>
  <si>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</si>
  <si>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</si>
  <si>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</si>
  <si>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</si>
  <si>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</si>
  <si>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</si>
  <si>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</si>
  <si>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</si>
  <si>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</si>
  <si>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</si>
  <si>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</si>
  <si>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</si>
  <si>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</si>
  <si>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</si>
  <si>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</si>
  <si>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</si>
  <si>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</si>
  <si>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</si>
  <si>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</si>
  <si>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</si>
  <si>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</si>
  <si>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</si>
  <si>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</si>
  <si>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</si>
  <si>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</si>
  <si>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</si>
  <si>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</si>
  <si>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</si>
  <si>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</si>
  <si>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</si>
  <si>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</si>
  <si>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</si>
  <si>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</si>
  <si>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</si>
  <si>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</si>
  <si>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</si>
  <si>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</si>
  <si>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</si>
  <si>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</si>
  <si>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</si>
  <si>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</si>
  <si>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</si>
  <si>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</si>
  <si>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</si>
  <si>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</si>
  <si>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</si>
  <si>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</si>
  <si>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</si>
  <si>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</si>
  <si>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</si>
  <si>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</si>
  <si>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</si>
  <si>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</si>
  <si>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</si>
  <si>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</si>
  <si>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</si>
  <si>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</si>
  <si>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</si>
  <si>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</si>
  <si>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</si>
  <si>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</si>
  <si>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</si>
  <si>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</si>
  <si>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</si>
  <si>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</si>
  <si>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</si>
  <si>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</si>
  <si>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</si>
  <si>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</si>
  <si>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</si>
  <si>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</si>
  <si>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</si>
  <si>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</si>
  <si>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</si>
  <si>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</si>
  <si>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</si>
  <si>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</si>
  <si>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</si>
  <si>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</si>
  <si>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</si>
  <si>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</si>
  <si>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</si>
  <si>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</si>
  <si>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</si>
  <si>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</si>
  <si>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</si>
  <si>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</si>
  <si>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</si>
  <si>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</si>
  <si>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</si>
  <si>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</si>
  <si>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</si>
  <si>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</si>
  <si>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</si>
  <si>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</si>
  <si>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</si>
  <si>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</si>
  <si>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</si>
  <si>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</si>
  <si>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</si>
  <si>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</si>
  <si>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</si>
  <si>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</si>
  <si>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</si>
  <si>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</si>
  <si>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</si>
  <si>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</si>
  <si>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</si>
  <si>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</si>
  <si>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</si>
  <si>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</si>
  <si>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</si>
  <si>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</si>
  <si>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</si>
  <si>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</si>
  <si>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</si>
  <si>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</si>
  <si>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</si>
  <si>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</si>
  <si>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</si>
  <si>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</si>
  <si>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</si>
  <si>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</si>
  <si>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</si>
  <si>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</si>
  <si>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</si>
  <si>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</si>
  <si>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</si>
  <si>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</si>
  <si>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</si>
  <si>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</si>
  <si>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</si>
  <si>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</si>
  <si>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</si>
  <si>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</si>
  <si>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</si>
  <si>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</si>
  <si>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</si>
  <si>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</si>
  <si>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</si>
  <si>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</si>
  <si>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</si>
  <si>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</si>
  <si>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</si>
  <si>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</si>
  <si>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</si>
  <si>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</si>
  <si>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</si>
  <si>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</si>
  <si>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</si>
  <si>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</si>
  <si>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</si>
  <si>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</si>
  <si>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</si>
  <si>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</si>
  <si>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</si>
  <si>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</si>
  <si>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</si>
  <si>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</si>
  <si>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</si>
  <si>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</si>
  <si>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</si>
  <si>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</si>
  <si>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</si>
  <si>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</si>
  <si>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</si>
  <si>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</si>
  <si>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</si>
  <si>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</si>
  <si>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</si>
  <si>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</si>
  <si>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</si>
  <si>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</si>
  <si>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</si>
  <si>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</si>
  <si>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</si>
  <si>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</si>
  <si>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</si>
  <si>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</si>
  <si>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</si>
  <si>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</si>
  <si>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</si>
  <si>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</si>
  <si>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</si>
  <si>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</si>
  <si>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</si>
  <si>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</si>
  <si>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</si>
  <si>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</si>
  <si>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</si>
  <si>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</si>
  <si>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</si>
  <si>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</si>
  <si>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</si>
  <si>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</si>
  <si>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</si>
  <si>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</si>
  <si>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</si>
  <si>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</si>
  <si>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</si>
  <si>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</si>
  <si>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</si>
  <si>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</si>
  <si>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</si>
  <si>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</si>
  <si>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</si>
  <si>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</si>
  <si>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</si>
  <si>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</si>
  <si>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</si>
  <si>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</si>
  <si>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</si>
  <si>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</si>
  <si>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</si>
  <si>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</si>
  <si>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</si>
  <si>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</si>
  <si>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</si>
  <si>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</si>
  <si>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</si>
  <si>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</si>
  <si>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</si>
  <si>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</si>
  <si>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</si>
  <si>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</si>
  <si>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</si>
  <si>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</si>
  <si>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</si>
  <si>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</si>
  <si>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</si>
  <si>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</si>
  <si>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</si>
  <si>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</si>
  <si>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</si>
  <si>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</si>
  <si>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</si>
  <si>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</si>
  <si>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</si>
  <si>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</si>
  <si>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</si>
  <si>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</si>
  <si>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</si>
  <si>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</si>
  <si>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</si>
  <si>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</si>
  <si>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</si>
  <si>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</si>
  <si>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</si>
  <si>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</si>
  <si>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</si>
  <si>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</si>
  <si>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</si>
  <si>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</si>
  <si>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</si>
  <si>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</si>
  <si>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</si>
  <si>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</si>
  <si>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</si>
  <si>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</si>
  <si>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</si>
  <si>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</si>
  <si>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</si>
  <si>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</si>
  <si>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</si>
  <si>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</si>
  <si>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</si>
  <si>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</si>
  <si>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</si>
  <si>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</si>
  <si>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</si>
  <si>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</si>
  <si>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</si>
  <si>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</si>
  <si>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</si>
  <si>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</si>
  <si>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</si>
  <si>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</si>
  <si>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</si>
  <si>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</si>
  <si>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</si>
  <si>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</si>
  <si>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</si>
  <si>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</si>
  <si>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</si>
  <si>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</si>
  <si>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</si>
  <si>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</si>
  <si>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</si>
  <si>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</si>
  <si>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</si>
  <si>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</si>
  <si>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</si>
  <si>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</si>
  <si>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</si>
  <si>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</si>
  <si>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</si>
  <si>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</si>
  <si>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</si>
  <si>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</si>
  <si>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</si>
  <si>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</si>
  <si>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</si>
  <si>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</si>
  <si>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</si>
  <si>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</si>
  <si>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</si>
  <si>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</si>
  <si>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</si>
  <si>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</si>
  <si>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</si>
  <si>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</si>
  <si>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</si>
  <si>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</si>
  <si>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</si>
  <si>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</si>
  <si>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</si>
  <si>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</si>
  <si>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</si>
  <si>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</si>
  <si>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</si>
  <si>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</si>
  <si>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</si>
  <si>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</si>
  <si>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</si>
  <si>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</si>
  <si>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</si>
  <si>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</si>
  <si>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</si>
  <si>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</si>
  <si>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</si>
  <si>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</si>
  <si>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</si>
  <si>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</si>
  <si>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</si>
  <si>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</si>
  <si>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</si>
  <si>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</si>
  <si>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</si>
  <si>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</si>
  <si>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</si>
  <si>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</si>
  <si>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</si>
  <si>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</si>
  <si>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</si>
  <si>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</si>
  <si>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</si>
  <si>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</si>
  <si>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</si>
  <si>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</si>
  <si>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</si>
  <si>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</si>
  <si>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</si>
  <si>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</si>
  <si>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</si>
  <si>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</si>
  <si>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</si>
  <si>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</si>
  <si>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</si>
  <si>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</si>
  <si>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</si>
  <si>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</si>
  <si>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</si>
  <si>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</si>
  <si>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</si>
  <si>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</si>
  <si>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</si>
  <si>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</si>
  <si>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</si>
  <si>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</si>
  <si>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</si>
  <si>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</si>
  <si>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</si>
  <si>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</si>
  <si>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</si>
  <si>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</si>
  <si>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</si>
  <si>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</si>
  <si>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</si>
  <si>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</si>
  <si>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</si>
  <si>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</si>
  <si>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</si>
  <si>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</si>
  <si>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</si>
  <si>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</si>
  <si>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</si>
  <si>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</si>
  <si>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</si>
  <si>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</si>
  <si>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</si>
  <si>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</si>
  <si>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</si>
  <si>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</si>
  <si>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</si>
  <si>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</si>
  <si>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</si>
  <si>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</si>
  <si>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</si>
  <si>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</si>
  <si>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</si>
  <si>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</si>
  <si>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</si>
  <si>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</si>
  <si>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</si>
  <si>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</si>
  <si>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</si>
  <si>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</si>
  <si>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</si>
  <si>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</si>
  <si>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</si>
  <si>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</si>
  <si>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</si>
  <si>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</si>
  <si>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</si>
  <si>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</si>
  <si>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</si>
  <si>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</si>
  <si>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</si>
  <si>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</si>
  <si>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</si>
  <si>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</si>
  <si>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</si>
  <si>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</si>
  <si>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</si>
  <si>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</si>
  <si>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</si>
  <si>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</si>
  <si>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</si>
  <si>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</si>
  <si>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</si>
  <si>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</si>
  <si>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</si>
  <si>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</si>
  <si>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</si>
  <si>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</si>
  <si>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</si>
  <si>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</si>
  <si>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</si>
  <si>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</si>
  <si>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</si>
  <si>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</si>
  <si>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</si>
  <si>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</si>
  <si>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</si>
  <si>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</si>
  <si>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</si>
  <si>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</si>
  <si>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</si>
  <si>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</si>
  <si>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</si>
  <si>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</si>
  <si>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</si>
  <si>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</si>
  <si>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</si>
  <si>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</si>
  <si>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</si>
  <si>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</si>
  <si>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</si>
  <si>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</si>
  <si>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</si>
  <si>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</si>
  <si>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</si>
  <si>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</si>
  <si>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</si>
  <si>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</si>
  <si>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</si>
  <si>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</si>
  <si>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</si>
  <si>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</si>
  <si>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</si>
  <si>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</si>
  <si>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</si>
  <si>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</si>
  <si>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</si>
  <si>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</si>
  <si>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</si>
  <si>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</si>
  <si>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</si>
  <si>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</si>
  <si>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</si>
  <si>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</si>
  <si>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</si>
  <si>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</si>
  <si>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</si>
  <si>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</si>
  <si>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</si>
  <si>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</si>
  <si>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</si>
  <si>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</si>
  <si>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</si>
  <si>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</si>
  <si>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</si>
  <si>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</si>
  <si>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</si>
  <si>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</si>
  <si>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</si>
  <si>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</si>
  <si>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</si>
  <si>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</si>
  <si>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</si>
  <si>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</si>
  <si>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</si>
  <si>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</si>
  <si>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</si>
  <si>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</si>
  <si>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</si>
  <si>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</si>
  <si>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</si>
  <si>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</si>
  <si>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</si>
  <si>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</si>
  <si>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</si>
  <si>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</si>
  <si>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</si>
  <si>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</si>
  <si>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</si>
  <si>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</si>
  <si>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</si>
  <si>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</si>
  <si>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</si>
  <si>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</si>
  <si>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</si>
  <si>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</si>
  <si>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</si>
  <si>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</si>
  <si>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</si>
  <si>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</si>
  <si>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</si>
  <si>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</si>
  <si>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</si>
  <si>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</si>
  <si>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</si>
  <si>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</si>
  <si>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</si>
  <si>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</si>
  <si>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</si>
  <si>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</si>
  <si>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</si>
  <si>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</si>
  <si>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</si>
  <si>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</si>
  <si>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</si>
  <si>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</si>
  <si>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</si>
  <si>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</si>
  <si>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</si>
  <si>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</si>
  <si>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</si>
  <si>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</si>
  <si>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</si>
  <si>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</si>
  <si>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</si>
  <si>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</si>
  <si>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</si>
  <si>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</si>
  <si>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</si>
  <si>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</si>
  <si>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</si>
  <si>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</si>
  <si>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</si>
  <si>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</si>
  <si>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</si>
  <si>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</si>
  <si>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</si>
  <si>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</si>
  <si>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</si>
  <si>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</si>
  <si>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</si>
  <si>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</si>
  <si>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</si>
  <si>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</si>
  <si>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</si>
  <si>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</si>
  <si>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</si>
  <si>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</si>
  <si>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</si>
  <si>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</si>
  <si>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</si>
  <si>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</si>
  <si>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</si>
  <si>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</si>
  <si>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</si>
  <si>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</si>
  <si>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</si>
  <si>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</si>
  <si>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</si>
  <si>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</si>
  <si>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</si>
  <si>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</si>
  <si>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</si>
  <si>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</si>
  <si>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</si>
  <si>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</si>
  <si>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</si>
  <si>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</si>
  <si>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</si>
  <si>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</si>
  <si>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</si>
  <si>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</si>
  <si>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</si>
  <si>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</si>
  <si>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</si>
  <si>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</si>
  <si>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</si>
  <si>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</si>
  <si>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</si>
  <si>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</si>
  <si>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</si>
  <si>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</si>
  <si>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</si>
  <si>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</si>
  <si>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</si>
  <si>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</si>
  <si>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</si>
  <si>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</si>
  <si>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</si>
  <si>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</si>
  <si>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</si>
  <si>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</si>
  <si>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</si>
  <si>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</si>
  <si>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</si>
  <si>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</si>
  <si>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</si>
  <si>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</si>
  <si>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</si>
  <si>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</si>
  <si>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</si>
  <si>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</si>
  <si>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</si>
  <si>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</si>
  <si>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</si>
  <si>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</si>
  <si>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</si>
  <si>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</si>
  <si>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</si>
  <si>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</si>
  <si>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</si>
  <si>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</si>
  <si>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</si>
  <si>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</si>
  <si>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</si>
  <si>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</si>
  <si>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</si>
  <si>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</si>
  <si>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</si>
  <si>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</si>
  <si>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</si>
  <si>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</si>
  <si>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</si>
  <si>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</si>
  <si>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</si>
  <si>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</si>
  <si>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</si>
  <si>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</si>
  <si>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</si>
  <si>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</si>
  <si>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</si>
  <si>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</si>
  <si>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</si>
  <si>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</si>
  <si>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</si>
  <si>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</si>
  <si>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</si>
  <si>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</si>
  <si>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</si>
  <si>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</si>
  <si>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</si>
  <si>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</si>
  <si>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</si>
  <si>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</si>
  <si>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</si>
  <si>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</si>
  <si>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</si>
  <si>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</si>
  <si>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</si>
  <si>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</si>
  <si>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</si>
  <si>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</si>
  <si>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</si>
  <si>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</si>
  <si>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</si>
  <si>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</si>
  <si>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</si>
  <si>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</si>
  <si>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</si>
  <si>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</si>
  <si>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</si>
  <si>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</si>
  <si>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</si>
  <si>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</si>
  <si>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</si>
  <si>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</si>
  <si>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</si>
  <si>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</si>
  <si>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</si>
  <si>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</si>
  <si>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</si>
  <si>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</si>
  <si>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</si>
  <si>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</si>
  <si>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</si>
  <si>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</si>
  <si>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</si>
  <si>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</si>
  <si>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</si>
  <si>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</si>
  <si>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</si>
  <si>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</si>
  <si>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</si>
  <si>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</si>
  <si>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</si>
  <si>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</si>
  <si>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</si>
  <si>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</si>
  <si>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</si>
  <si>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</si>
  <si>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</si>
  <si>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</si>
  <si>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</si>
  <si>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</si>
  <si>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</si>
  <si>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</si>
  <si>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</si>
  <si>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</si>
  <si>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</si>
  <si>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</si>
  <si>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</si>
  <si>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</si>
  <si>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</si>
  <si>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</si>
  <si>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</si>
  <si>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</si>
  <si>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</si>
  <si>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</si>
  <si>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</si>
  <si>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</si>
  <si>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</si>
  <si>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</si>
  <si>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</si>
  <si>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</si>
  <si>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</si>
  <si>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</si>
  <si>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</si>
  <si>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</si>
  <si>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</si>
  <si>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</si>
  <si>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</si>
  <si>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</si>
  <si>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</si>
  <si>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</si>
  <si>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</si>
  <si>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</si>
  <si>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</si>
  <si>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</si>
  <si>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</si>
  <si>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</si>
  <si>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</si>
  <si>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</si>
  <si>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</si>
  <si>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</si>
  <si>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</si>
  <si>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</si>
  <si>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</si>
  <si>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</si>
  <si>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</si>
  <si>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</si>
  <si>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</si>
  <si>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</si>
  <si>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</si>
  <si>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</si>
  <si>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</si>
  <si>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</si>
  <si>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</si>
  <si>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</si>
  <si>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</si>
  <si>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</si>
  <si>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</si>
  <si>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</si>
  <si>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</si>
  <si>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</si>
  <si>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</si>
  <si>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</si>
  <si>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</si>
  <si>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</si>
  <si>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</si>
  <si>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</si>
  <si>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</si>
  <si>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</si>
  <si>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</si>
  <si>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</si>
  <si>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</si>
  <si>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</si>
  <si>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</si>
  <si>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</si>
  <si>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</si>
  <si>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</si>
  <si>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</si>
  <si>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</si>
  <si>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</si>
  <si>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</si>
  <si>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</si>
  <si>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</si>
  <si>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</si>
  <si>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</si>
  <si>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</si>
  <si>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</si>
  <si>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</si>
  <si>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</si>
  <si>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</si>
  <si>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</si>
  <si>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</si>
  <si>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</si>
  <si>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</si>
  <si>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</si>
  <si>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</si>
  <si>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</si>
  <si>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</si>
  <si>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</si>
  <si>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</si>
  <si>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</si>
  <si>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</si>
  <si>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</si>
  <si>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</si>
  <si>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</si>
  <si>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</si>
  <si>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</si>
  <si>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</si>
  <si>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</si>
  <si>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</si>
  <si>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</si>
  <si>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</si>
  <si>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</si>
  <si>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</si>
  <si>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</si>
  <si>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</si>
  <si>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</si>
  <si>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</si>
  <si>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</si>
  <si>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</si>
  <si>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</si>
  <si>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</si>
  <si>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</si>
  <si>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</si>
  <si>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</si>
  <si>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</si>
  <si>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</si>
  <si>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</si>
  <si>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</si>
  <si>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</si>
  <si>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</si>
  <si>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</si>
  <si>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</si>
  <si>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</si>
  <si>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</si>
  <si>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</si>
  <si>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</si>
  <si>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</si>
  <si>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</si>
  <si>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</si>
  <si>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</si>
  <si>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</si>
  <si>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</si>
  <si>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</si>
  <si>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</si>
  <si>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</si>
  <si>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</si>
  <si>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</si>
  <si>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</si>
  <si>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</si>
  <si>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</si>
  <si>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</si>
  <si>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</si>
  <si>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</si>
  <si>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</si>
  <si>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</si>
  <si>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</si>
  <si>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</si>
  <si>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</si>
  <si>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</si>
  <si>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</si>
  <si>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</si>
  <si>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</si>
  <si>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</si>
  <si>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</si>
  <si>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</si>
  <si>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</si>
  <si>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</si>
  <si>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</si>
  <si>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</si>
  <si>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</si>
  <si>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</si>
  <si>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</si>
  <si>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</si>
  <si>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</si>
  <si>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</si>
  <si>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</si>
  <si>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</si>
  <si>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</si>
  <si>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</si>
  <si>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</si>
  <si>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</si>
  <si>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</si>
  <si>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</si>
  <si>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</si>
  <si>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</si>
  <si>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</si>
  <si>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</si>
  <si>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</si>
  <si>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</si>
  <si>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</si>
  <si>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</si>
  <si>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</si>
  <si>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</si>
  <si>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</si>
  <si>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</si>
  <si>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</si>
  <si>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</si>
  <si>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</si>
  <si>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</si>
  <si>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</si>
  <si>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</si>
  <si>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</si>
  <si>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</si>
  <si>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</si>
  <si>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</si>
  <si>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</si>
  <si>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</si>
  <si>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</si>
  <si>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</si>
  <si>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</si>
  <si>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</si>
  <si>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</si>
  <si>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</si>
  <si>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</si>
  <si>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</si>
  <si>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</si>
  <si>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</si>
  <si>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</si>
  <si>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</si>
  <si>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</si>
  <si>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</si>
  <si>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</si>
  <si>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</si>
  <si>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</si>
  <si>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</si>
  <si>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</si>
  <si>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</si>
  <si>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</si>
  <si>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</si>
  <si>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</si>
  <si>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</si>
  <si>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</si>
  <si>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</si>
  <si>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</si>
  <si>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</si>
  <si>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</si>
  <si>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</si>
  <si>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</si>
  <si>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</si>
  <si>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</si>
  <si>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</si>
  <si>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</si>
  <si>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</si>
  <si>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</si>
  <si>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</si>
  <si>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</si>
  <si>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</si>
  <si>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</si>
  <si>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</si>
  <si>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</si>
  <si>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</si>
  <si>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</si>
  <si>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</si>
  <si>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</si>
  <si>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</si>
  <si>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</si>
  <si>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</si>
  <si>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</si>
  <si>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</si>
  <si>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</si>
  <si>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</si>
  <si>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</si>
  <si>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</si>
  <si>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</si>
  <si>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</si>
  <si>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</si>
  <si>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</si>
  <si>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</si>
  <si>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</si>
  <si>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</si>
  <si>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</si>
  <si>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</si>
  <si>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</si>
  <si>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</si>
  <si>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</si>
  <si>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</si>
  <si>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</si>
  <si>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</si>
  <si>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</si>
  <si>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</si>
  <si>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</si>
  <si>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</si>
  <si>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</si>
  <si>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</si>
  <si>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</si>
  <si>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</si>
  <si>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</si>
  <si>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</si>
  <si>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</si>
  <si>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</si>
  <si>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</si>
  <si>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</si>
  <si>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</si>
  <si>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</si>
  <si>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</si>
  <si>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</si>
  <si>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</si>
  <si>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</si>
  <si>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</si>
  <si>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</si>
  <si>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</si>
  <si>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</si>
  <si>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</si>
  <si>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</si>
  <si>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</si>
  <si>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</si>
  <si>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</si>
  <si>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</si>
  <si>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</si>
  <si>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</si>
  <si>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</si>
  <si>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</si>
  <si>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</si>
  <si>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</si>
  <si>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</si>
  <si>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</si>
  <si>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</si>
  <si>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</si>
  <si>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</si>
  <si>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</si>
  <si>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</si>
  <si>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</si>
  <si>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</si>
  <si>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</si>
  <si>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</si>
  <si>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</si>
  <si>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</si>
  <si>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</si>
  <si>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</si>
  <si>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</si>
  <si>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</si>
  <si>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</si>
  <si>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</si>
  <si>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</si>
  <si>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</si>
  <si>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</si>
  <si>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</si>
  <si>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</si>
  <si>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</si>
  <si>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</si>
  <si>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</si>
  <si>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</si>
  <si>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</si>
  <si>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</si>
  <si>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</si>
  <si>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</si>
  <si>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</si>
  <si>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</si>
  <si>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</si>
  <si>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</si>
  <si>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</si>
  <si>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</si>
  <si>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</si>
  <si>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</si>
  <si>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</si>
  <si>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</si>
  <si>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</si>
  <si>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</si>
  <si>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</si>
  <si>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</si>
  <si>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</si>
  <si>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</si>
  <si>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</si>
  <si>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</si>
  <si>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</si>
  <si>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</si>
  <si>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</si>
  <si>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</si>
  <si>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</si>
  <si>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</si>
  <si>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</si>
  <si>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</si>
  <si>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</si>
  <si>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</si>
  <si>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</si>
  <si>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</si>
  <si>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</si>
  <si>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</si>
  <si>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</si>
  <si>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</si>
  <si>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</si>
  <si>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</si>
  <si>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</si>
  <si>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</si>
  <si>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</si>
  <si>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</si>
  <si>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</si>
  <si>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</si>
  <si>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</si>
  <si>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</si>
  <si>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</si>
  <si>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</si>
  <si>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</si>
  <si>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</si>
  <si>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</si>
  <si>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</si>
  <si>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</si>
  <si>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</si>
  <si>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</si>
  <si>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</si>
  <si>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</si>
  <si>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</si>
  <si>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</si>
  <si>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</si>
  <si>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</si>
  <si>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</si>
  <si>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</si>
  <si>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</si>
  <si>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</si>
  <si>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</si>
  <si>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</si>
  <si>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</si>
  <si>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</si>
  <si>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</si>
  <si>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</si>
  <si>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</si>
  <si>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</si>
  <si>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</si>
  <si>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</si>
  <si>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</si>
  <si>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</si>
  <si>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</si>
  <si>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</si>
  <si>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</si>
  <si>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</si>
  <si>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</si>
  <si>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</si>
  <si>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</si>
  <si>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</si>
  <si>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</si>
  <si>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</si>
  <si>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</si>
  <si>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</si>
  <si>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</si>
  <si>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</si>
  <si>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</si>
  <si>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</si>
  <si>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</si>
  <si>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</si>
  <si>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</si>
  <si>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</si>
  <si>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</si>
  <si>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</si>
  <si>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</si>
  <si>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</si>
  <si>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</si>
  <si>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</si>
  <si>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</si>
  <si>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</si>
  <si>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</si>
  <si>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</si>
  <si>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</si>
  <si>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</si>
  <si>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</si>
  <si>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</si>
  <si>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</si>
  <si>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</si>
  <si>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</si>
  <si>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</si>
  <si>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</si>
  <si>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</si>
  <si>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</si>
  <si>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</si>
  <si>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</si>
  <si>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</si>
  <si>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</si>
  <si>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</si>
  <si>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</si>
  <si>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</si>
  <si>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</si>
  <si>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</si>
  <si>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</si>
  <si>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</si>
  <si>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</si>
  <si>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</si>
  <si>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</si>
  <si>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</si>
  <si>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</si>
  <si>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</si>
  <si>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</si>
  <si>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</si>
  <si>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</si>
  <si>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</si>
  <si>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</si>
  <si>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</si>
  <si>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</si>
  <si>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</si>
  <si>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</si>
  <si>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</si>
  <si>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</si>
  <si>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</si>
  <si>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</si>
  <si>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</si>
  <si>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</si>
  <si>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</si>
  <si>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</si>
  <si>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</si>
  <si>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</si>
  <si>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</si>
  <si>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</si>
  <si>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</si>
  <si>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</si>
  <si>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</si>
  <si>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</si>
  <si>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</si>
  <si>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</si>
  <si>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</si>
  <si>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</si>
  <si>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</si>
  <si>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</si>
  <si>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</si>
  <si>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</si>
  <si>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</si>
  <si>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</si>
  <si>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</si>
  <si>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</si>
  <si>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</si>
  <si>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</si>
  <si>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</si>
  <si>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</si>
  <si>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</si>
  <si>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</si>
  <si>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</si>
  <si>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</si>
  <si>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</si>
  <si>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</si>
  <si>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</si>
  <si>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</si>
  <si>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</si>
  <si>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</si>
  <si>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</si>
  <si>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</si>
  <si>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</si>
  <si>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</si>
  <si>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</si>
  <si>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</si>
  <si>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</si>
  <si>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</si>
  <si>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</si>
  <si>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</si>
  <si>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</si>
  <si>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</si>
  <si>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</si>
  <si>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</si>
  <si>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</si>
  <si>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</si>
  <si>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</si>
  <si>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</si>
  <si>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</si>
  <si>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</si>
  <si>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</si>
  <si>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</si>
  <si>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</si>
  <si>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</si>
  <si>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</si>
  <si>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</si>
  <si>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</si>
  <si>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</si>
  <si>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</si>
  <si>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</si>
  <si>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</si>
  <si>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</si>
  <si>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</si>
  <si>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</si>
  <si>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</si>
  <si>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</si>
  <si>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</si>
  <si>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</si>
  <si>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</si>
  <si>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</si>
  <si>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</si>
  <si>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</si>
  <si>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</si>
  <si>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</si>
  <si>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</si>
  <si>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</si>
  <si>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</si>
  <si>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</si>
  <si>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</si>
  <si>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</si>
  <si>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</si>
  <si>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</si>
  <si>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</si>
  <si>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</si>
  <si>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</si>
  <si>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</si>
  <si>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</si>
  <si>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</si>
  <si>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</si>
  <si>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</si>
  <si>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</si>
  <si>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</si>
  <si>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</si>
  <si>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</si>
  <si>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</si>
  <si>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</si>
  <si>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</si>
  <si>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</si>
  <si>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</si>
  <si>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</si>
  <si>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</si>
  <si>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</si>
  <si>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</si>
  <si>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</si>
  <si>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</si>
  <si>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</si>
  <si>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</si>
  <si>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</si>
  <si>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</si>
  <si>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</si>
  <si>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</si>
  <si>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</si>
  <si>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</si>
  <si>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</si>
  <si>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</si>
  <si>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</si>
  <si>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</si>
  <si>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</si>
  <si>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</si>
  <si>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</si>
  <si>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</si>
  <si>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</si>
  <si>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</si>
  <si>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</si>
  <si>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</si>
  <si>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</si>
  <si>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</si>
  <si>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</si>
  <si>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</si>
  <si>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</si>
  <si>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</si>
  <si>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</si>
  <si>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</si>
  <si>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</si>
  <si>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</si>
  <si>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</si>
  <si>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</si>
  <si>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</si>
  <si>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</si>
  <si>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</si>
  <si>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</si>
  <si>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</si>
  <si>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</si>
  <si>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</si>
  <si>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</si>
  <si>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</si>
  <si>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</si>
  <si>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</si>
  <si>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</si>
  <si>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</si>
  <si>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</si>
  <si>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</si>
  <si>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</si>
  <si>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</si>
  <si>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</si>
  <si>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</si>
  <si>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</si>
  <si>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</si>
  <si>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</si>
  <si>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</si>
  <si>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</si>
  <si>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</si>
  <si>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</si>
  <si>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</si>
  <si>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</si>
  <si>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</si>
  <si>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</si>
  <si>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</si>
  <si>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</si>
  <si>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</si>
  <si>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</si>
  <si>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</si>
  <si>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</si>
  <si>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</si>
  <si>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</si>
  <si>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</si>
  <si>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</si>
  <si>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</si>
  <si>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</si>
  <si>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</si>
  <si>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</si>
  <si>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</si>
  <si>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</si>
  <si>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</si>
  <si>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</si>
  <si>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</si>
  <si>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</si>
  <si>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</si>
  <si>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</si>
  <si>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</si>
  <si>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</si>
  <si>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</si>
  <si>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</si>
  <si>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</si>
  <si>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</si>
  <si>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</si>
  <si>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</si>
  <si>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</si>
  <si>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</si>
  <si>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</si>
  <si>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</si>
  <si>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</si>
  <si>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</si>
  <si>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</si>
  <si>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</si>
  <si>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</si>
  <si>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</si>
  <si>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</si>
  <si>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</si>
  <si>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</si>
  <si>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</si>
  <si>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</si>
  <si>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</si>
  <si>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</si>
  <si>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</si>
  <si>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</si>
  <si>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</si>
  <si>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</si>
  <si>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</si>
  <si>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</si>
  <si>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</si>
  <si>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</si>
  <si>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</si>
  <si>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</si>
  <si>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</si>
  <si>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</si>
  <si>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</si>
  <si>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</si>
  <si>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</si>
  <si>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</si>
  <si>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</si>
  <si>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</si>
  <si>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</si>
  <si>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</si>
  <si>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</si>
  <si>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</si>
  <si>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</si>
  <si>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</si>
  <si>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</si>
  <si>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</si>
  <si>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</si>
  <si>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</si>
  <si>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</si>
  <si>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</si>
  <si>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</si>
  <si>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</si>
  <si>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</si>
  <si>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</si>
  <si>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</si>
  <si>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</si>
  <si>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</si>
  <si>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</si>
  <si>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</si>
  <si>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</si>
  <si>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</si>
  <si>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</si>
  <si>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</si>
  <si>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</si>
  <si>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</si>
  <si>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</si>
  <si>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</si>
  <si>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</si>
  <si>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</si>
  <si>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</si>
  <si>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</si>
  <si>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</si>
  <si>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</si>
  <si>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</si>
  <si>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</si>
  <si>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</si>
  <si>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</si>
  <si>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</si>
  <si>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</si>
  <si>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</si>
  <si>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</si>
  <si>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</si>
  <si>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</si>
  <si>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</si>
  <si>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</si>
  <si>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</si>
  <si>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</si>
  <si>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</si>
  <si>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</si>
  <si>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</si>
  <si>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</si>
  <si>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</si>
  <si>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</si>
  <si>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</si>
  <si>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</si>
  <si>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</si>
  <si>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</si>
  <si>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</si>
  <si>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</si>
  <si>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</si>
  <si>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</si>
  <si>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</si>
  <si>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</si>
  <si>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</si>
  <si>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</si>
  <si>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</si>
  <si>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</si>
  <si>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</si>
  <si>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</si>
  <si>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</si>
  <si>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</si>
  <si>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</si>
  <si>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</si>
  <si>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</si>
  <si>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</si>
  <si>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</si>
  <si>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</si>
  <si>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</si>
  <si>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</si>
  <si>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</si>
  <si>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</si>
  <si>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</si>
  <si>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</si>
  <si>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</si>
  <si>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</si>
  <si>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</si>
  <si>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</si>
  <si>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</si>
  <si>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</si>
  <si>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</si>
  <si>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</si>
  <si>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</si>
  <si>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</si>
  <si>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</si>
  <si>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</si>
  <si>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</si>
  <si>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</si>
  <si>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</si>
  <si>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</si>
  <si>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</si>
  <si>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</si>
  <si>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</si>
  <si>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</si>
  <si>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</si>
  <si>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</si>
  <si>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</si>
  <si>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</si>
  <si>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</si>
  <si>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</si>
  <si>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</si>
  <si>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</si>
  <si>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</si>
  <si>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</si>
  <si>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</si>
  <si>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</si>
  <si>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</si>
  <si>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</si>
  <si>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</si>
  <si>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</si>
  <si>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</si>
  <si>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</si>
  <si>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</si>
  <si>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</si>
  <si>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</si>
  <si>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</si>
  <si>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</si>
  <si>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</si>
  <si>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</si>
  <si>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</si>
  <si>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</si>
  <si>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</si>
  <si>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</si>
  <si>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</si>
  <si>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</si>
  <si>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</si>
  <si>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</si>
  <si>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</si>
  <si>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</si>
  <si>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</si>
  <si>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</si>
  <si>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</si>
  <si>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</si>
  <si>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</si>
  <si>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</si>
  <si>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</si>
  <si>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</si>
  <si>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</si>
  <si>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</si>
  <si>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</si>
  <si>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</si>
  <si>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</si>
  <si>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</si>
  <si>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</si>
  <si>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</si>
  <si>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</si>
  <si>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</si>
  <si>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</si>
  <si>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</si>
  <si>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</si>
  <si>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</si>
  <si>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</si>
  <si>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</si>
  <si>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</si>
  <si>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</si>
  <si>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</si>
  <si>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</si>
  <si>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</si>
  <si>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</si>
  <si>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</si>
  <si>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</si>
  <si>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</si>
  <si>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</si>
  <si>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</si>
  <si>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</si>
  <si>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</si>
  <si>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</si>
  <si>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</si>
  <si>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</si>
  <si>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</si>
  <si>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</si>
  <si>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</si>
  <si>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</si>
  <si>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</si>
  <si>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</si>
  <si>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</si>
  <si>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</si>
  <si>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</si>
  <si>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</si>
  <si>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</si>
  <si>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</si>
  <si>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</si>
  <si>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</si>
  <si>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</si>
  <si>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</si>
  <si>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</si>
  <si>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</si>
  <si>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</si>
  <si>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</si>
  <si>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</si>
  <si>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</si>
  <si>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</si>
  <si>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</si>
  <si>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</si>
  <si>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</si>
  <si>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</si>
  <si>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</si>
  <si>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</si>
  <si>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</si>
  <si>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</si>
  <si>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</si>
  <si>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</si>
  <si>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</si>
  <si>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</si>
  <si>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</si>
  <si>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</si>
  <si>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</si>
  <si>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</si>
  <si>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</si>
  <si>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</si>
  <si>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</si>
  <si>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</si>
  <si>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</si>
  <si>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</si>
  <si>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</si>
  <si>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</si>
  <si>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</si>
  <si>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</si>
  <si>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</si>
  <si>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</si>
  <si>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</si>
  <si>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</si>
  <si>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</si>
  <si>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</si>
  <si>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</si>
  <si>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</si>
  <si>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</si>
  <si>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</si>
  <si>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</si>
  <si>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</si>
  <si>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</si>
  <si>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</si>
  <si>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</si>
  <si>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</si>
  <si>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</si>
  <si>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</si>
  <si>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</si>
  <si>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</si>
  <si>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</si>
  <si>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</si>
  <si>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</si>
  <si>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</si>
  <si>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</si>
  <si>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</si>
  <si>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</si>
  <si>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</si>
  <si>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</si>
  <si>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</si>
  <si>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</si>
  <si>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</si>
  <si>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</si>
  <si>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</si>
  <si>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</si>
  <si>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</si>
  <si>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</si>
  <si>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</si>
  <si>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</si>
  <si>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</si>
  <si>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</si>
  <si>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</si>
  <si>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</si>
  <si>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</si>
  <si>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</si>
  <si>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</si>
  <si>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</si>
  <si>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</si>
  <si>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</si>
  <si>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</si>
  <si>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</si>
  <si>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</si>
  <si>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</si>
  <si>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</si>
  <si>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</si>
  <si>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</si>
  <si>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</si>
  <si>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</si>
  <si>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</si>
  <si>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</si>
  <si>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</si>
  <si>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</si>
  <si>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</si>
  <si>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</si>
  <si>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</si>
  <si>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</si>
  <si>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</si>
  <si>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</si>
  <si>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</si>
  <si>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</si>
  <si>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</si>
  <si>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</si>
  <si>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</si>
  <si>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</si>
  <si>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</si>
  <si>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</si>
  <si>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</si>
  <si>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</si>
  <si>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</si>
  <si>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</si>
  <si>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</si>
  <si>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</si>
  <si>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</si>
  <si>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</si>
  <si>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</si>
  <si>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</si>
  <si>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</si>
  <si>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</si>
  <si>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</si>
  <si>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</si>
  <si>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</si>
  <si>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</si>
  <si>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</si>
  <si>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</si>
  <si>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</si>
  <si>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</si>
  <si>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</si>
  <si>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</si>
  <si>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</si>
  <si>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</si>
  <si>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</si>
  <si>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</si>
  <si>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</si>
  <si>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</si>
  <si>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</si>
  <si>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</si>
  <si>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</si>
  <si>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</si>
  <si>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</si>
  <si>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</si>
  <si>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</si>
  <si>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</si>
  <si>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</si>
  <si>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</si>
  <si>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</si>
  <si>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</si>
  <si>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</si>
  <si>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</si>
  <si>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</si>
  <si>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</si>
  <si>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</si>
  <si>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</si>
  <si>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</si>
  <si>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</si>
  <si>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</si>
  <si>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</si>
  <si>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</si>
  <si>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</si>
  <si>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</si>
  <si>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</si>
  <si>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</si>
  <si>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</si>
  <si>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</si>
  <si>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</si>
  <si>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</si>
  <si>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</si>
  <si>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</si>
  <si>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</si>
  <si>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</si>
  <si>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</si>
  <si>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</si>
  <si>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</si>
  <si>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</si>
  <si>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</si>
  <si>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</si>
  <si>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</si>
  <si>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</si>
  <si>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</si>
  <si>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</si>
  <si>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</si>
  <si>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</si>
  <si>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</si>
  <si>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</si>
  <si>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</si>
  <si>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</si>
  <si>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</si>
  <si>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</si>
  <si>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</si>
  <si>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</si>
  <si>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</si>
  <si>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</si>
  <si>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</si>
  <si>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</si>
  <si>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</si>
  <si>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</si>
  <si>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</si>
  <si>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</si>
  <si>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</si>
  <si>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</si>
  <si>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</si>
  <si>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</si>
  <si>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</si>
  <si>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</si>
  <si>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</si>
  <si>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</si>
  <si>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</si>
  <si>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</si>
  <si>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</si>
  <si>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</si>
  <si>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</si>
  <si>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</si>
  <si>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</si>
  <si>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</si>
  <si>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</si>
  <si>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</si>
  <si>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</si>
  <si>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</si>
  <si>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</si>
  <si>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</si>
  <si>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</si>
  <si>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</si>
  <si>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</si>
  <si>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</si>
  <si>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</si>
  <si>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</si>
  <si>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</si>
  <si>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</si>
  <si>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</si>
  <si>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</si>
  <si>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</si>
  <si>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</si>
  <si>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</si>
  <si>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</si>
  <si>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</si>
  <si>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</si>
  <si>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</si>
  <si>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</si>
  <si>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</si>
  <si>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</si>
  <si>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</si>
  <si>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</si>
  <si>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</si>
  <si>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</si>
  <si>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</si>
  <si>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</si>
  <si>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</si>
  <si>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</si>
  <si>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</si>
  <si>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</si>
  <si>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</si>
  <si>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</si>
  <si>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</si>
  <si>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</si>
  <si>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</si>
  <si>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</si>
  <si>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</si>
  <si>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</si>
  <si>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</si>
  <si>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</si>
  <si>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</si>
  <si>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</si>
  <si>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</si>
  <si>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</si>
  <si>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</si>
  <si>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</si>
  <si>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</si>
  <si>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</si>
  <si>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</si>
  <si>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</si>
  <si>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</si>
  <si>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</si>
  <si>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</si>
  <si>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</si>
  <si>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</si>
  <si>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</si>
  <si>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</si>
  <si>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</si>
  <si>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</si>
  <si>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</si>
  <si>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</si>
  <si>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</si>
  <si>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</si>
  <si>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</si>
  <si>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</si>
  <si>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</si>
  <si>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</si>
  <si>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</si>
  <si>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</si>
  <si>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</si>
  <si>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</si>
  <si>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</si>
  <si>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</si>
  <si>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</si>
  <si>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</si>
  <si>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</si>
  <si>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</si>
  <si>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</si>
  <si>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</si>
  <si>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</si>
  <si>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</si>
  <si>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</si>
  <si>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</si>
  <si>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</si>
  <si>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</si>
  <si>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</si>
  <si>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</si>
  <si>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</si>
  <si>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</si>
  <si>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</si>
  <si>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</si>
  <si>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</si>
  <si>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</si>
  <si>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</si>
  <si>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</si>
  <si>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</si>
  <si>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</si>
  <si>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</si>
  <si>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</si>
  <si>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</si>
  <si>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</si>
  <si>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</si>
  <si>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</si>
  <si>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</si>
  <si>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</si>
  <si>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</si>
  <si>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</si>
  <si>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</si>
  <si>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</si>
  <si>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</si>
  <si>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</si>
  <si>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</si>
  <si>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</si>
  <si>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</si>
  <si>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</si>
  <si>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</si>
  <si>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</si>
  <si>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</si>
  <si>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</si>
  <si>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</si>
  <si>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</si>
  <si>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</si>
  <si>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</si>
  <si>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</si>
  <si>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</si>
  <si>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</si>
  <si>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</si>
  <si>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</si>
  <si>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</si>
  <si>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</si>
  <si>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</si>
  <si>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</si>
  <si>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</si>
  <si>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</si>
  <si>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</si>
  <si>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</si>
  <si>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</si>
  <si>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</si>
  <si>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</si>
  <si>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</si>
  <si>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</si>
  <si>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</si>
  <si>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</si>
  <si>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</si>
  <si>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</si>
  <si>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</si>
  <si>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</si>
  <si>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</si>
  <si>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</si>
  <si>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</si>
  <si>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</si>
  <si>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</si>
  <si>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</si>
  <si>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</si>
  <si>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</si>
  <si>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</si>
  <si>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</si>
  <si>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</si>
  <si>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</si>
  <si>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</si>
  <si>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</si>
  <si>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</si>
  <si>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</si>
  <si>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</si>
  <si>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</si>
  <si>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</si>
  <si>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</si>
  <si>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</si>
  <si>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</si>
  <si>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</si>
  <si>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</si>
  <si>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</si>
  <si>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</si>
  <si>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</si>
  <si>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</si>
  <si>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</si>
  <si>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</si>
  <si>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</si>
  <si>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</si>
  <si>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</si>
  <si>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</si>
  <si>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</si>
  <si>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</si>
  <si>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</si>
  <si>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</si>
  <si>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</si>
  <si>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</si>
  <si>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</si>
  <si>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</si>
  <si>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</si>
  <si>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</si>
  <si>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</si>
  <si>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</si>
  <si>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</si>
  <si>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</si>
  <si>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</si>
  <si>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</si>
  <si>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</si>
  <si>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</si>
  <si>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</si>
  <si>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</si>
  <si>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</si>
  <si>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</si>
  <si>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</si>
  <si>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</si>
  <si>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</si>
  <si>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</si>
  <si>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</si>
  <si>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</si>
  <si>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</si>
  <si>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</si>
  <si>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</si>
  <si>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</si>
  <si>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</si>
  <si>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</si>
  <si>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</si>
  <si>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</si>
  <si>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</si>
  <si>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</si>
  <si>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</si>
  <si>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</si>
  <si>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</si>
  <si>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</si>
  <si>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</si>
  <si>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</si>
  <si>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</si>
  <si>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</si>
  <si>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</si>
  <si>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</si>
  <si>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</si>
  <si>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</si>
  <si>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</si>
  <si>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</si>
  <si>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</si>
  <si>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</si>
  <si>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</si>
  <si>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</si>
  <si>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</si>
  <si>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</si>
  <si>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</si>
  <si>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</si>
  <si>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</si>
  <si>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</si>
  <si>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</si>
  <si>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</si>
  <si>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</si>
  <si>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</si>
  <si>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</si>
  <si>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</si>
  <si>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</si>
  <si>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</si>
  <si>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</si>
  <si>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</si>
  <si>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</si>
  <si>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</si>
  <si>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</si>
  <si>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</si>
  <si>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</si>
  <si>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</si>
  <si>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</si>
  <si>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</si>
  <si>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</si>
  <si>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</si>
  <si>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</si>
  <si>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</si>
  <si>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</si>
  <si>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</si>
  <si>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</si>
  <si>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</si>
  <si>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</si>
  <si>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</si>
  <si>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</si>
  <si>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</si>
  <si>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</si>
  <si>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</si>
  <si>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</si>
  <si>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</si>
  <si>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</si>
  <si>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</si>
  <si>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</si>
  <si>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</si>
  <si>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</si>
  <si>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</si>
  <si>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</si>
  <si>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</si>
  <si>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</si>
  <si>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</si>
  <si>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</si>
  <si>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</si>
  <si>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</si>
  <si>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</si>
  <si>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</si>
  <si>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</si>
  <si>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</si>
  <si>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</si>
  <si>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</si>
  <si>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</si>
  <si>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</si>
  <si>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</si>
  <si>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</si>
  <si>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</si>
  <si>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</si>
  <si>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</si>
  <si>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</si>
  <si>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</si>
  <si>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</si>
  <si>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</si>
  <si>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</si>
  <si>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</si>
  <si>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</si>
  <si>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</si>
  <si>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</si>
  <si>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</si>
  <si>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</si>
  <si>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</si>
  <si>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</si>
  <si>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</si>
  <si>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</si>
  <si>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</si>
  <si>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</si>
  <si>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</si>
  <si>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</si>
  <si>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</si>
  <si>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</si>
  <si>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</si>
  <si>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</si>
  <si>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</si>
  <si>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</si>
  <si>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</si>
  <si>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</si>
  <si>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</si>
  <si>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</si>
  <si>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</si>
  <si>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</si>
  <si>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</si>
  <si>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</si>
  <si>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</si>
  <si>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</si>
  <si>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</si>
  <si>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</si>
  <si>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</si>
  <si>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</si>
  <si>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</si>
  <si>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</si>
  <si>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</si>
  <si>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</si>
  <si>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</si>
  <si>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</si>
  <si>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</si>
  <si>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</si>
  <si>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</si>
  <si>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</si>
  <si>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</si>
  <si>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</si>
  <si>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</si>
  <si>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</si>
  <si>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</si>
  <si>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</si>
  <si>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</si>
  <si>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</si>
  <si>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</si>
  <si>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</si>
  <si>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</si>
  <si>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</si>
  <si>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</si>
  <si>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</si>
  <si>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</si>
  <si>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</si>
  <si>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</si>
  <si>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</si>
  <si>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</si>
  <si>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</si>
  <si>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</si>
  <si>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</si>
  <si>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</si>
  <si>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</si>
  <si>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</si>
  <si>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</si>
  <si>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</si>
  <si>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</si>
  <si>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</si>
  <si>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</si>
  <si>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</si>
  <si>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</si>
  <si>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</si>
  <si>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</si>
  <si>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</si>
  <si>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</si>
  <si>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</si>
  <si>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</si>
  <si>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</si>
  <si>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</si>
  <si>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</si>
  <si>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</si>
  <si>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</si>
  <si>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</si>
  <si>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</si>
  <si>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</si>
  <si>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</si>
  <si>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</si>
  <si>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</si>
  <si>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</si>
  <si>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</si>
  <si>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</si>
  <si>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</si>
  <si>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</si>
  <si>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</si>
  <si>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</si>
  <si>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</si>
  <si>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</si>
  <si>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</si>
  <si>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</si>
  <si>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</si>
  <si>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</si>
  <si>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</si>
  <si>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</si>
  <si>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</si>
  <si>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</si>
  <si>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</si>
  <si>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</si>
  <si>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</si>
  <si>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</si>
  <si>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</si>
  <si>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</si>
  <si>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</si>
  <si>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</si>
  <si>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</si>
  <si>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</si>
  <si>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</si>
  <si>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</si>
  <si>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</si>
  <si>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</si>
  <si>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</si>
  <si>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</si>
  <si>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</si>
  <si>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</si>
  <si>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</si>
  <si>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</si>
  <si>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</si>
  <si>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</si>
  <si>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</si>
  <si>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</si>
  <si>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</si>
  <si>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</si>
  <si>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</si>
  <si>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</si>
  <si>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</si>
  <si>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</si>
  <si>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</si>
  <si>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</si>
  <si>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</si>
  <si>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</si>
  <si>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</si>
  <si>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</si>
  <si>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</si>
  <si>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</si>
  <si>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</si>
  <si>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</si>
  <si>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</si>
  <si>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</si>
  <si>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</si>
  <si>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</si>
  <si>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</si>
  <si>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</si>
  <si>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</si>
  <si>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</si>
  <si>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</si>
  <si>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</si>
  <si>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</si>
  <si>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</si>
  <si>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</si>
  <si>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</si>
  <si>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</si>
  <si>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</si>
  <si>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</si>
  <si>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</si>
  <si>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</si>
  <si>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</si>
  <si>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</si>
  <si>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</si>
  <si>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</si>
  <si>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</si>
  <si>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</si>
  <si>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</si>
  <si>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</si>
  <si>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</si>
  <si>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</si>
  <si>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</si>
  <si>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</si>
  <si>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</si>
  <si>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</si>
  <si>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</si>
  <si>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</si>
  <si>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</si>
  <si>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</si>
  <si>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</si>
  <si>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</si>
  <si>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</si>
  <si>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</si>
  <si>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</si>
  <si>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</si>
  <si>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</si>
  <si>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</si>
  <si>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</si>
  <si>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</si>
  <si>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</si>
  <si>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</si>
  <si>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</si>
  <si>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</si>
  <si>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</si>
  <si>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</si>
  <si>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</si>
  <si>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</si>
  <si>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</si>
  <si>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</si>
  <si>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</si>
  <si>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</si>
  <si>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</si>
  <si>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</si>
  <si>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</si>
  <si>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</si>
  <si>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</si>
  <si>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</si>
  <si>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</si>
  <si>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</si>
  <si>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</si>
  <si>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</si>
  <si>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</si>
  <si>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</si>
  <si>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</si>
  <si>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</si>
  <si>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</si>
  <si>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</si>
  <si>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</si>
  <si>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</si>
  <si>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</si>
  <si>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</si>
  <si>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</si>
  <si>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</si>
  <si>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</si>
  <si>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</si>
  <si>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</si>
  <si>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</si>
  <si>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</si>
  <si>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</si>
  <si>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</si>
  <si>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</si>
  <si>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</si>
  <si>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</si>
  <si>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</si>
  <si>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</si>
  <si>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</si>
  <si>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</si>
  <si>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</si>
  <si>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</si>
  <si>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</si>
  <si>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</si>
  <si>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</si>
  <si>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</si>
  <si>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</si>
  <si>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</si>
  <si>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</si>
  <si>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</si>
  <si>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</si>
  <si>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</si>
  <si>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</si>
  <si>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</si>
  <si>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</si>
  <si>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</si>
  <si>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</si>
  <si>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</si>
  <si>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</si>
  <si>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</si>
  <si>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</si>
  <si>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</si>
  <si>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</si>
  <si>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</si>
  <si>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</si>
  <si>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</si>
  <si>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</si>
  <si>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</si>
  <si>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</si>
  <si>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</si>
  <si>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</si>
  <si>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</si>
  <si>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</si>
  <si>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</si>
  <si>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</si>
  <si>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</si>
  <si>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</si>
  <si>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</si>
  <si>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</si>
  <si>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</si>
  <si>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</si>
  <si>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</si>
  <si>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</si>
  <si>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</si>
  <si>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</si>
  <si>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</si>
  <si>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</si>
  <si>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</si>
  <si>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</si>
  <si>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</si>
  <si>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</si>
  <si>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</si>
  <si>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</si>
  <si>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</si>
  <si>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</si>
  <si>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</si>
  <si>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</si>
  <si>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</si>
  <si>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</si>
  <si>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</si>
  <si>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</si>
  <si>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</si>
  <si>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</si>
  <si>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</si>
  <si>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</si>
  <si>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</si>
  <si>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</si>
  <si>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</si>
  <si>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</si>
  <si>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</si>
  <si>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</si>
  <si>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</si>
  <si>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</si>
  <si>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</si>
  <si>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</si>
  <si>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</si>
  <si>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</si>
  <si>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</si>
  <si>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</si>
  <si>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</si>
  <si>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</si>
  <si>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</si>
  <si>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</si>
  <si>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</si>
  <si>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</si>
  <si>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</si>
  <si>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</si>
  <si>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</si>
  <si>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</si>
  <si>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</si>
  <si>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</si>
  <si>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</si>
  <si>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</si>
  <si>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</si>
  <si>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</si>
  <si>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</si>
  <si>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</si>
  <si>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</si>
  <si>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</si>
  <si>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</si>
  <si>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</si>
  <si>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</si>
  <si>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</si>
  <si>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</si>
  <si>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</si>
  <si>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</si>
  <si>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</si>
  <si>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</si>
  <si>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</si>
  <si>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</si>
  <si>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</si>
  <si>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</si>
  <si>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</si>
  <si>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</si>
  <si>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</si>
  <si>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</si>
  <si>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</si>
  <si>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</si>
  <si>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</si>
  <si>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</si>
  <si>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</si>
  <si>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</si>
  <si>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</si>
  <si>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</si>
  <si>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</si>
  <si>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</si>
  <si>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</si>
  <si>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</si>
  <si>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</si>
  <si>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</si>
  <si>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</si>
  <si>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</si>
  <si>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</si>
  <si>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</si>
  <si>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</si>
  <si>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</si>
  <si>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</si>
  <si>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</si>
  <si>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</si>
  <si>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</si>
  <si>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</si>
  <si>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</si>
  <si>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</si>
  <si>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</si>
  <si>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</si>
  <si>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</si>
  <si>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</si>
  <si>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</si>
  <si>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</si>
  <si>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</si>
  <si>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</si>
  <si>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</si>
  <si>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</si>
  <si>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</si>
  <si>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</si>
  <si>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</si>
  <si>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</si>
  <si>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</si>
  <si>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</si>
  <si>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</si>
  <si>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</si>
  <si>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</si>
  <si>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</si>
  <si>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</si>
  <si>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</si>
  <si>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</si>
  <si>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</si>
  <si>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</si>
  <si>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</si>
  <si>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</si>
  <si>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</si>
  <si>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</si>
  <si>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</si>
  <si>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</si>
  <si>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</si>
  <si>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</si>
  <si>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</si>
  <si>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</si>
  <si>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</si>
  <si>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</si>
  <si>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</si>
  <si>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</si>
  <si>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</si>
  <si>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</si>
  <si>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</si>
  <si>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</si>
  <si>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</si>
  <si>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</si>
  <si>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</si>
  <si>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</si>
  <si>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</si>
  <si>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</si>
  <si>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</si>
  <si>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</si>
  <si>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</si>
  <si>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</si>
  <si>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</si>
  <si>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</si>
  <si>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</si>
  <si>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</si>
  <si>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</si>
  <si>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</si>
  <si>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</si>
  <si>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</si>
  <si>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</si>
  <si>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</si>
  <si>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</si>
  <si>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</si>
  <si>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</si>
  <si>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</si>
  <si>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</si>
  <si>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</si>
  <si>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</si>
  <si>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</si>
  <si>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</si>
  <si>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</si>
  <si>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</si>
  <si>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</si>
  <si>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</si>
  <si>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</si>
  <si>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</si>
  <si>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</si>
  <si>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</si>
  <si>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</si>
  <si>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</si>
  <si>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</si>
  <si>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</si>
  <si>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</si>
  <si>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</si>
  <si>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</si>
  <si>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</si>
  <si>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</si>
  <si>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</si>
  <si>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</si>
  <si>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</si>
  <si>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</si>
  <si>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</si>
  <si>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</si>
  <si>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</si>
  <si>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</si>
  <si>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</si>
  <si>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</si>
  <si>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</si>
  <si>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</si>
  <si>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</si>
  <si>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</si>
  <si>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</si>
  <si>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</si>
  <si>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</si>
  <si>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</si>
  <si>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</si>
  <si>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</si>
  <si>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</si>
  <si>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</si>
  <si>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</si>
  <si>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</si>
  <si>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</si>
  <si>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</si>
  <si>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</si>
  <si>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</si>
  <si>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</si>
  <si>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</si>
  <si>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</si>
  <si>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</si>
  <si>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</si>
  <si>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</si>
  <si>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</si>
  <si>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</si>
  <si>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</si>
  <si>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</si>
  <si>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</si>
  <si>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</si>
  <si>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</si>
  <si>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</si>
  <si>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</si>
  <si>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</si>
  <si>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</si>
  <si>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</si>
  <si>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</si>
  <si>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</si>
  <si>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</si>
  <si>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</si>
  <si>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</si>
  <si>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</si>
  <si>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</si>
  <si>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</si>
  <si>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</si>
  <si>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</si>
  <si>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</si>
  <si>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</si>
  <si>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</si>
  <si>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</si>
  <si>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</si>
  <si>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</si>
  <si>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</si>
  <si>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</si>
  <si>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</si>
  <si>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</si>
  <si>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</si>
  <si>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</si>
  <si>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</si>
  <si>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</si>
  <si>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</si>
  <si>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</si>
  <si>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</si>
  <si>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</si>
  <si>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</si>
  <si>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</si>
  <si>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</si>
  <si>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</si>
  <si>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</si>
  <si>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</si>
  <si>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</si>
  <si>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</si>
  <si>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</si>
  <si>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</si>
  <si>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</si>
  <si>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</si>
  <si>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</si>
  <si>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</si>
  <si>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</si>
  <si>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</si>
  <si>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</si>
  <si>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</si>
  <si>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</si>
  <si>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</si>
  <si>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</si>
  <si>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</si>
  <si>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</si>
  <si>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</si>
  <si>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</si>
  <si>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</si>
  <si>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</si>
  <si>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</si>
  <si>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</si>
  <si>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</si>
  <si>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</si>
  <si>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</si>
  <si>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</si>
  <si>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</si>
  <si>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</si>
  <si>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</si>
  <si>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</si>
  <si>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</si>
  <si>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</si>
  <si>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</si>
  <si>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</si>
  <si>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</si>
  <si>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</si>
  <si>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</si>
  <si>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</si>
  <si>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</si>
  <si>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</si>
  <si>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</si>
  <si>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</si>
  <si>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</si>
  <si>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</si>
  <si>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</si>
  <si>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</si>
  <si>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</si>
  <si>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</si>
  <si>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</si>
  <si>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</si>
  <si>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</si>
  <si>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</si>
  <si>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</si>
  <si>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</si>
  <si>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</si>
  <si>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</si>
  <si>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</si>
  <si>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</si>
  <si>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</si>
  <si>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</si>
  <si>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</si>
  <si>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</si>
  <si>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</si>
  <si>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</si>
  <si>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</si>
  <si>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</si>
  <si>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</si>
  <si>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</si>
  <si>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</si>
  <si>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</si>
  <si>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</si>
  <si>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</si>
  <si>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</si>
  <si>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</si>
  <si>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</si>
  <si>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</si>
  <si>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</si>
  <si>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</si>
  <si>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</si>
  <si>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</si>
  <si>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</si>
  <si>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</si>
  <si>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</si>
  <si>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</si>
  <si>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</si>
  <si>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</si>
  <si>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</si>
  <si>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</si>
  <si>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</si>
  <si>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</si>
  <si>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</si>
  <si>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</si>
  <si>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</si>
  <si>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</si>
  <si>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</si>
  <si>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</si>
  <si>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</si>
  <si>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</si>
  <si>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</si>
  <si>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</si>
  <si>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</si>
  <si>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</si>
  <si>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</si>
  <si>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</si>
  <si>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</si>
  <si>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</si>
  <si>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</si>
  <si>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</si>
  <si>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</si>
  <si>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</si>
  <si>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</si>
  <si>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</si>
  <si>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</si>
  <si>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</si>
  <si>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</si>
  <si>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</si>
  <si>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</si>
  <si>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</si>
  <si>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</si>
  <si>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</si>
  <si>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</si>
  <si>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</si>
  <si>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</si>
  <si>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</si>
  <si>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</si>
  <si>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</si>
  <si>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</si>
  <si>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</si>
  <si>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</si>
  <si>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</si>
  <si>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</si>
  <si>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</si>
  <si>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</si>
  <si>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</si>
  <si>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</si>
  <si>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</si>
  <si>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</si>
  <si>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</si>
  <si>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</si>
  <si>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</si>
  <si>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</si>
  <si>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</si>
  <si>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</si>
  <si>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</si>
  <si>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</si>
  <si>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</si>
  <si>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</si>
  <si>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</si>
  <si>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</si>
  <si>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</si>
  <si>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</si>
  <si>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</si>
  <si>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</si>
  <si>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</si>
  <si>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</si>
  <si>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</si>
  <si>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</si>
  <si>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</si>
  <si>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</si>
  <si>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</si>
  <si>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</si>
  <si>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</si>
  <si>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</si>
  <si>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</si>
  <si>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</si>
  <si>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</si>
  <si>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</si>
  <si>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</si>
  <si>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</si>
  <si>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</si>
  <si>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</si>
  <si>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</si>
  <si>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</si>
  <si>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</si>
  <si>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</si>
  <si>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</si>
  <si>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</si>
  <si>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</si>
  <si>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</si>
  <si>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</si>
  <si>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</si>
  <si>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</si>
  <si>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</si>
  <si>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</si>
  <si>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</si>
  <si>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</si>
  <si>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</si>
  <si>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</si>
  <si>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</si>
  <si>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</si>
  <si>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</si>
  <si>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</si>
  <si>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</si>
  <si>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</si>
  <si>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</si>
  <si>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</si>
  <si>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</si>
  <si>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</si>
  <si>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</si>
  <si>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</si>
  <si>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</si>
  <si>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</si>
  <si>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</si>
  <si>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</si>
  <si>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</si>
  <si>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</si>
  <si>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</si>
  <si>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</si>
  <si>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</si>
  <si>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</si>
  <si>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</si>
  <si>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</si>
  <si>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</si>
  <si>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</si>
  <si>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</si>
  <si>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</si>
  <si>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</si>
  <si>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</si>
  <si>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</si>
  <si>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</si>
  <si>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</si>
  <si>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</si>
  <si>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</si>
  <si>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</si>
  <si>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</si>
  <si>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</si>
  <si>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</si>
  <si>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</si>
  <si>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</si>
  <si>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</si>
  <si>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</si>
  <si>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</si>
  <si>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</si>
  <si>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</si>
  <si>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</si>
  <si>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</si>
  <si>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</si>
  <si>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</si>
  <si>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</si>
  <si>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</si>
  <si>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</si>
  <si>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</si>
  <si>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</si>
  <si>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</si>
  <si>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</si>
  <si>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</si>
  <si>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</si>
  <si>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</si>
  <si>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</si>
  <si>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</si>
  <si>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</si>
  <si>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</si>
  <si>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</si>
  <si>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</si>
  <si>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</si>
  <si>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</si>
  <si>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</si>
  <si>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</si>
  <si>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</si>
  <si>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</si>
  <si>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</si>
  <si>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</si>
  <si>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</si>
  <si>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</si>
  <si>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</si>
  <si>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</si>
  <si>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</si>
  <si>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</si>
  <si>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</si>
  <si>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</si>
  <si>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</si>
  <si>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</si>
  <si>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</si>
  <si>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</si>
  <si>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</si>
  <si>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</si>
  <si>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</si>
  <si>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</si>
  <si>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</si>
  <si>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</si>
  <si>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</si>
  <si>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</si>
  <si>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</si>
  <si>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</si>
  <si>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</si>
  <si>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</si>
  <si>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</si>
  <si>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</si>
  <si>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</si>
  <si>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</si>
  <si>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</si>
  <si>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</si>
  <si>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</si>
  <si>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</si>
  <si>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</si>
  <si>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</si>
  <si>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</si>
  <si>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</si>
  <si>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</si>
  <si>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</si>
  <si>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</si>
  <si>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</si>
  <si>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</si>
  <si>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</si>
  <si>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</si>
  <si>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</si>
  <si>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</si>
  <si>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</si>
  <si>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</si>
  <si>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</si>
  <si>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</si>
  <si>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</si>
  <si>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</si>
  <si>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</si>
  <si>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</si>
  <si>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</si>
  <si>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</si>
  <si>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</si>
  <si>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</si>
  <si>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</si>
  <si>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</si>
  <si>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</si>
  <si>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</si>
  <si>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</si>
  <si>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</si>
  <si>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</si>
  <si>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</si>
  <si>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</si>
  <si>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</si>
  <si>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</si>
  <si>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</si>
  <si>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</si>
  <si>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</si>
  <si>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</si>
  <si>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</si>
  <si>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</si>
  <si>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</si>
  <si>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</si>
  <si>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</si>
  <si>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</si>
  <si>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</si>
  <si>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</si>
  <si>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</si>
  <si>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</si>
  <si>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</si>
  <si>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</si>
  <si>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</si>
  <si>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</si>
  <si>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</si>
  <si>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</si>
  <si>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</si>
  <si>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</si>
  <si>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</si>
  <si>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</si>
  <si>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</si>
  <si>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</si>
  <si>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</si>
  <si>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</si>
  <si>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</si>
  <si>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</si>
  <si>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</si>
  <si>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</si>
  <si>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</si>
  <si>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</si>
  <si>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</si>
  <si>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</si>
  <si>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</si>
  <si>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</si>
  <si>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</si>
  <si>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</si>
  <si>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</si>
  <si>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</si>
  <si>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</si>
  <si>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</si>
  <si>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</si>
  <si>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</si>
  <si>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</si>
  <si>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</si>
  <si>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</si>
  <si>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</si>
  <si>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</si>
  <si>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</si>
  <si>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</si>
  <si>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</si>
  <si>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</si>
  <si>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</si>
  <si>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</si>
  <si>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</si>
  <si>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</si>
  <si>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</si>
  <si>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</si>
  <si>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</si>
  <si>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</si>
  <si>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</si>
  <si>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</si>
  <si>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</si>
  <si>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</si>
  <si>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</si>
  <si>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</si>
  <si>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</si>
  <si>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</si>
  <si>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</si>
  <si>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</si>
  <si>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</si>
  <si>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</si>
  <si>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</si>
  <si>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</si>
  <si>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</si>
  <si>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</si>
  <si>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</si>
  <si>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</si>
  <si>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</si>
  <si>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</si>
  <si>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</si>
  <si>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</si>
  <si>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</si>
  <si>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</si>
  <si>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</si>
  <si>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</si>
  <si>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</si>
  <si>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</si>
  <si>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</si>
  <si>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</si>
  <si>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</si>
  <si>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</si>
  <si>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</si>
  <si>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</si>
  <si>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</si>
  <si>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</si>
  <si>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</si>
  <si>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</si>
  <si>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</si>
  <si>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</si>
  <si>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</si>
  <si>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</si>
  <si>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</si>
  <si>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</si>
  <si>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</si>
  <si>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</si>
  <si>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</si>
  <si>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</si>
  <si>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</si>
  <si>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</si>
  <si>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</si>
  <si>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</si>
  <si>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</si>
  <si>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</si>
  <si>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</si>
  <si>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</si>
  <si>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</si>
  <si>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</si>
  <si>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</si>
  <si>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</si>
  <si>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</si>
  <si>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</si>
  <si>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</si>
  <si>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</si>
  <si>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</si>
  <si>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</si>
  <si>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</si>
  <si>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</si>
  <si>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</si>
  <si>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</si>
  <si>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</si>
  <si>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</si>
  <si>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</si>
  <si>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</si>
  <si>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</si>
  <si>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</si>
  <si>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</si>
  <si>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</si>
  <si>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</si>
  <si>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</si>
  <si>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</si>
  <si>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</si>
  <si>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</si>
  <si>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</si>
  <si>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</si>
  <si>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</si>
  <si>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</si>
  <si>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</si>
  <si>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</si>
  <si>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</si>
  <si>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</si>
  <si>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</si>
  <si>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</si>
  <si>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</si>
  <si>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</si>
  <si>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</si>
  <si>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</si>
  <si>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</si>
  <si>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</si>
  <si>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</si>
  <si>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</si>
  <si>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</si>
  <si>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</si>
  <si>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</si>
  <si>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</si>
  <si>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</si>
  <si>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</si>
  <si>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</si>
  <si>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</si>
  <si>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</si>
  <si>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</si>
  <si>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</si>
  <si>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</si>
  <si>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</si>
  <si>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</si>
  <si>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</si>
  <si>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</si>
  <si>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</si>
  <si>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</si>
  <si>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</si>
  <si>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</si>
  <si>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</si>
  <si>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</si>
  <si>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</si>
  <si>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</si>
  <si>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</si>
  <si>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</si>
  <si>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</si>
  <si>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</si>
  <si>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</si>
  <si>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</si>
  <si>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</si>
  <si>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</si>
  <si>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</si>
  <si>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</si>
  <si>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</si>
  <si>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</si>
  <si>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</si>
  <si>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</si>
  <si>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</si>
  <si>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</si>
  <si>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</si>
  <si>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</si>
  <si>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</si>
  <si>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</si>
  <si>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</si>
  <si>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</si>
  <si>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</si>
  <si>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</si>
  <si>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</si>
  <si>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</si>
  <si>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</si>
  <si>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</si>
  <si>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</si>
  <si>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</si>
  <si>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</si>
  <si>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</si>
  <si>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</si>
  <si>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</si>
  <si>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</si>
  <si>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</si>
  <si>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</si>
  <si>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</si>
  <si>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</si>
  <si>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</si>
  <si>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</si>
  <si>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</si>
  <si>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</si>
  <si>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</si>
  <si>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</si>
  <si>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</si>
  <si>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</si>
  <si>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</si>
  <si>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</si>
  <si>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</si>
  <si>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</si>
  <si>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</si>
  <si>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</si>
  <si>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</si>
  <si>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</si>
  <si>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</si>
  <si>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</si>
  <si>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</si>
  <si>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</si>
  <si>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</si>
  <si>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</si>
  <si>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</si>
  <si>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</si>
  <si>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</si>
  <si>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</si>
  <si>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</si>
  <si>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</si>
  <si>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</si>
  <si>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</si>
  <si>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</si>
  <si>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</si>
  <si>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</si>
  <si>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</si>
  <si>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</si>
  <si>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</si>
  <si>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</si>
  <si>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</si>
  <si>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</si>
  <si>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</si>
  <si>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</si>
  <si>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</si>
  <si>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</si>
  <si>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</si>
  <si>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</si>
  <si>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</si>
  <si>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</si>
  <si>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</si>
  <si>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</si>
  <si>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</si>
  <si>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</si>
  <si>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</si>
  <si>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</si>
  <si>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</si>
  <si>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</si>
  <si>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</si>
  <si>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</si>
  <si>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</si>
  <si>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</si>
  <si>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</si>
  <si>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</si>
  <si>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</si>
  <si>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</si>
  <si>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</si>
  <si>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</si>
  <si>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</si>
  <si>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</si>
  <si>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</si>
  <si>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</si>
  <si>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</si>
  <si>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</si>
  <si>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</si>
  <si>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</si>
  <si>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</si>
  <si>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</si>
  <si>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</si>
  <si>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</si>
  <si>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</si>
  <si>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</si>
  <si>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</si>
  <si>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</si>
  <si>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</si>
  <si>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</si>
  <si>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</si>
  <si>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</si>
  <si>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</si>
  <si>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</si>
  <si>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</si>
  <si>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</si>
  <si>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</si>
  <si>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</si>
  <si>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</si>
  <si>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</si>
  <si>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</si>
  <si>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</si>
  <si>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</si>
  <si>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</si>
  <si>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</si>
  <si>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</si>
  <si>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</si>
  <si>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</si>
  <si>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</si>
  <si>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</si>
  <si>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</si>
  <si>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</si>
  <si>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</si>
  <si>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</si>
  <si>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</si>
  <si>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</si>
  <si>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</si>
  <si>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</si>
  <si>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</si>
  <si>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</si>
  <si>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</si>
  <si>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</si>
  <si>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</si>
  <si>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</si>
  <si>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</si>
  <si>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</si>
  <si>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</si>
  <si>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</si>
  <si>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</si>
  <si>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</si>
  <si>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</si>
  <si>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</si>
  <si>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</si>
  <si>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</si>
  <si>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</si>
  <si>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</si>
  <si>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</si>
  <si>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</si>
  <si>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</si>
  <si>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</si>
  <si>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</si>
  <si>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</si>
  <si>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</si>
  <si>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</si>
  <si>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</si>
  <si>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</si>
  <si>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</si>
  <si>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</si>
  <si>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</si>
  <si>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</si>
  <si>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</si>
  <si>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</si>
  <si>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</si>
  <si>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</si>
  <si>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</si>
  <si>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</si>
  <si>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</si>
  <si>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</si>
  <si>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</si>
  <si>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</si>
  <si>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</si>
  <si>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</si>
  <si>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</si>
  <si>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</si>
  <si>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</si>
  <si>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</si>
  <si>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</si>
  <si>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</si>
  <si>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</si>
  <si>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</si>
  <si>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</si>
  <si>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</si>
  <si>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</si>
  <si>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</si>
  <si>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</si>
  <si>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</si>
  <si>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</si>
  <si>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</si>
  <si>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</si>
  <si>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</si>
  <si>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</si>
  <si>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</si>
  <si>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</si>
  <si>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</si>
  <si>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</si>
  <si>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</si>
  <si>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</si>
  <si>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</si>
  <si>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</si>
  <si>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</si>
  <si>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</si>
  <si>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</si>
  <si>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</si>
  <si>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</si>
  <si>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</si>
  <si>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</si>
  <si>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</si>
  <si>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</si>
  <si>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</si>
  <si>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</si>
  <si>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</si>
  <si>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</si>
  <si>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</si>
  <si>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</si>
  <si>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</si>
  <si>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</si>
  <si>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</si>
  <si>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</si>
  <si>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</si>
  <si>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</si>
  <si>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</si>
  <si>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</si>
  <si>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</si>
  <si>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</si>
  <si>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</si>
  <si>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</si>
  <si>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</si>
  <si>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</si>
  <si>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</si>
  <si>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</si>
  <si>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</si>
  <si>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</si>
  <si>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</si>
  <si>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</si>
  <si>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</si>
  <si>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</si>
  <si>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</si>
  <si>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</si>
  <si>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</si>
  <si>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</si>
  <si>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</si>
  <si>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</si>
  <si>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</si>
  <si>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</si>
  <si>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</si>
  <si>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</si>
  <si>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</si>
  <si>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</si>
  <si>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</si>
  <si>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</si>
  <si>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</si>
  <si>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</si>
  <si>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</si>
  <si>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</si>
  <si>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</si>
  <si>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</si>
  <si>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</si>
  <si>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</si>
  <si>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</si>
  <si>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</si>
  <si>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</si>
  <si>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</si>
  <si>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</si>
  <si>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</si>
  <si>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</si>
  <si>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</si>
  <si>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</si>
  <si>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</si>
  <si>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</si>
  <si>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</si>
  <si>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</si>
  <si>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</si>
  <si>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</si>
  <si>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</si>
  <si>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</si>
  <si>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</si>
  <si>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</si>
  <si>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</si>
  <si>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</si>
  <si>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</si>
  <si>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</si>
  <si>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</si>
  <si>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</si>
  <si>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</si>
  <si>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</si>
  <si>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</si>
  <si>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</si>
  <si>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</si>
  <si>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</si>
  <si>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</si>
  <si>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</si>
  <si>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</si>
  <si>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</si>
  <si>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</si>
  <si>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</si>
  <si>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</si>
  <si>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</si>
  <si>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</si>
  <si>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</si>
  <si>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</si>
  <si>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</si>
  <si>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</si>
  <si>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</si>
  <si>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</si>
  <si>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</si>
  <si>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</si>
  <si>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</si>
  <si>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</si>
  <si>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</si>
  <si>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</si>
  <si>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</si>
  <si>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</si>
  <si>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</si>
  <si>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</si>
  <si>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</si>
  <si>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</si>
  <si>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</si>
  <si>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</si>
  <si>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</si>
  <si>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</si>
  <si>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</si>
  <si>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</si>
  <si>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</si>
  <si>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</si>
  <si>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</si>
  <si>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</si>
  <si>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</si>
  <si>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</si>
  <si>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</si>
  <si>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</si>
  <si>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</si>
  <si>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</si>
  <si>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</si>
  <si>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</si>
  <si>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</si>
  <si>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</si>
  <si>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</si>
  <si>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</si>
  <si>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</si>
  <si>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</si>
  <si>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</si>
  <si>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</si>
  <si>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</si>
  <si>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</si>
  <si>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</si>
  <si>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</si>
  <si>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</si>
  <si>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</si>
  <si>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</si>
  <si>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</si>
  <si>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</si>
  <si>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</si>
  <si>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</si>
  <si>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</si>
  <si>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</si>
  <si>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</si>
  <si>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</si>
  <si>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</si>
  <si>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</si>
  <si>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</si>
  <si>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</si>
  <si>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</si>
  <si>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</si>
  <si>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</si>
  <si>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</si>
  <si>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</si>
  <si>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</si>
  <si>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</si>
  <si>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</si>
  <si>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</si>
  <si>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</si>
  <si>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</si>
  <si>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</si>
  <si>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</si>
  <si>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</si>
  <si>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</si>
  <si>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</si>
  <si>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</si>
  <si>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</si>
  <si>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</si>
  <si>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</si>
  <si>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</si>
  <si>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</si>
  <si>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</si>
  <si>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</si>
  <si>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</si>
  <si>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</si>
  <si>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</si>
  <si>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</si>
  <si>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</si>
  <si>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</si>
  <si>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</si>
  <si>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</si>
  <si>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</si>
  <si>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</si>
  <si>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</si>
  <si>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</si>
  <si>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</si>
  <si>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</si>
  <si>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</si>
  <si>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</si>
  <si>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</si>
  <si>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</si>
  <si>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</si>
  <si>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</si>
  <si>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</si>
  <si>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</si>
  <si>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</si>
  <si>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</si>
  <si>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</si>
  <si>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</si>
  <si>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</si>
  <si>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</si>
  <si>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</si>
  <si>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</si>
  <si>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</si>
  <si>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</si>
  <si>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</si>
  <si>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</si>
  <si>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</si>
  <si>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</si>
  <si>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</si>
  <si>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</si>
  <si>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</si>
  <si>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</si>
  <si>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</si>
  <si>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</si>
  <si>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</si>
  <si>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</si>
  <si>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</si>
  <si>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</si>
  <si>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</si>
  <si>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</si>
  <si>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</si>
  <si>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</si>
  <si>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</si>
  <si>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</si>
  <si>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</si>
  <si>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</si>
  <si>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</si>
  <si>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</si>
  <si>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</si>
  <si>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</si>
  <si>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</si>
  <si>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</si>
  <si>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</si>
  <si>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</si>
  <si>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</si>
  <si>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</si>
  <si>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</si>
  <si>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</si>
  <si>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</si>
  <si>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</si>
  <si>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</si>
  <si>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</si>
  <si>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</si>
  <si>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</si>
  <si>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</si>
  <si>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</si>
  <si>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</si>
  <si>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</si>
  <si>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</si>
  <si>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</si>
  <si>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</si>
  <si>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</si>
  <si>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</si>
  <si>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</si>
  <si>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</si>
  <si>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</si>
  <si>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</si>
  <si>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</si>
  <si>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</si>
  <si>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</si>
  <si>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</si>
  <si>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</si>
  <si>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</si>
  <si>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</si>
  <si>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</si>
  <si>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</si>
  <si>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</si>
  <si>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</si>
  <si>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</si>
  <si>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</si>
  <si>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</si>
  <si>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</si>
  <si>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</si>
  <si>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</si>
  <si>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</si>
  <si>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</si>
  <si>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</si>
  <si>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</si>
  <si>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</si>
  <si>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</si>
  <si>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</si>
  <si>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</si>
  <si>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</si>
  <si>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</si>
  <si>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</si>
  <si>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</si>
  <si>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</si>
  <si>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</si>
  <si>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</si>
  <si>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</si>
  <si>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</si>
  <si>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</si>
  <si>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</si>
  <si>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</si>
  <si>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</si>
  <si>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</si>
  <si>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</si>
  <si>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</si>
  <si>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</si>
  <si>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</si>
  <si>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</si>
  <si>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</si>
  <si>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</si>
  <si>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</si>
  <si>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</si>
  <si>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</si>
  <si>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</si>
  <si>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</si>
  <si>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</si>
  <si>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</si>
  <si>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</si>
  <si>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</si>
  <si>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</si>
  <si>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</si>
  <si>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</si>
  <si>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</si>
  <si>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</si>
  <si>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</si>
  <si>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</si>
  <si>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</si>
  <si>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</si>
  <si>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</si>
  <si>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</si>
  <si>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</si>
  <si>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</si>
  <si>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</si>
  <si>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</si>
  <si>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</si>
  <si>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</si>
  <si>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</si>
  <si>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</si>
  <si>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</si>
  <si>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</si>
  <si>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</si>
  <si>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</si>
  <si>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</si>
  <si>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</si>
  <si>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</si>
  <si>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</si>
  <si>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</si>
  <si>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</si>
  <si>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</si>
  <si>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</si>
  <si>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</si>
  <si>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</si>
  <si>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</si>
  <si>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</si>
  <si>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</si>
  <si>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</si>
  <si>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</si>
  <si>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</si>
  <si>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</si>
  <si>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</si>
  <si>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</si>
  <si>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</si>
  <si>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</si>
  <si>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</si>
  <si>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</si>
  <si>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</si>
  <si>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</si>
  <si>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</si>
  <si>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</si>
  <si>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</si>
  <si>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</si>
  <si>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</si>
  <si>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</si>
  <si>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</si>
  <si>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</si>
  <si>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</si>
  <si>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</si>
  <si>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</si>
  <si>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</si>
  <si>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</si>
  <si>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</si>
  <si>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</si>
  <si>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</si>
  <si>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</si>
  <si>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</si>
  <si>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</si>
  <si>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</si>
  <si>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</si>
  <si>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</si>
  <si>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</si>
  <si>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</si>
  <si>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</si>
  <si>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</si>
  <si>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</si>
  <si>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</si>
  <si>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</si>
  <si>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</si>
  <si>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</si>
  <si>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</si>
  <si>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</si>
  <si>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</si>
  <si>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</si>
  <si>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</si>
  <si>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</si>
  <si>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</si>
  <si>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</si>
  <si>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</si>
  <si>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</si>
  <si>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</si>
  <si>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</si>
  <si>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</si>
  <si>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</si>
  <si>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</si>
  <si>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</si>
  <si>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</si>
  <si>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</si>
  <si>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</si>
  <si>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</si>
  <si>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</si>
  <si>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</si>
  <si>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</si>
  <si>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</si>
  <si>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</si>
  <si>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</si>
  <si>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</si>
  <si>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</si>
  <si>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</si>
  <si>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</si>
  <si>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</si>
  <si>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</si>
  <si>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</si>
  <si>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</si>
  <si>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</si>
  <si>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</si>
  <si>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</si>
  <si>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</si>
  <si>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</si>
  <si>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</si>
  <si>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</si>
  <si>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</si>
  <si>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</si>
  <si>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</si>
  <si>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</si>
  <si>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</si>
  <si>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</si>
  <si>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</si>
  <si>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</si>
  <si>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</si>
  <si>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</si>
  <si>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</si>
  <si>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</si>
  <si>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</si>
  <si>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</si>
  <si>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</si>
  <si>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</si>
  <si>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</si>
  <si>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</si>
  <si>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</si>
  <si>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</si>
  <si>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</si>
  <si>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</si>
  <si>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</si>
  <si>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</si>
  <si>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</si>
  <si>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</si>
  <si>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</si>
  <si>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</si>
  <si>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</si>
  <si>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</si>
  <si>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</si>
  <si>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</si>
  <si>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</si>
  <si>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</si>
  <si>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</si>
  <si>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</si>
  <si>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</si>
  <si>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</si>
  <si>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</si>
  <si>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</si>
  <si>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</si>
  <si>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</si>
  <si>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</si>
  <si>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</si>
  <si>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</si>
  <si>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</si>
  <si>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</si>
  <si>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</si>
  <si>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</si>
  <si>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</si>
  <si>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</si>
  <si>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</si>
  <si>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</si>
  <si>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</si>
  <si>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</si>
  <si>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</si>
  <si>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</si>
  <si>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</si>
  <si>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</si>
  <si>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</si>
  <si>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</si>
  <si>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</si>
  <si>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</si>
  <si>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</si>
  <si>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</si>
  <si>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</si>
  <si>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</si>
  <si>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</si>
  <si>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</si>
  <si>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</si>
  <si>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</si>
  <si>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</si>
  <si>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</si>
  <si>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</si>
  <si>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</si>
  <si>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</si>
  <si>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</si>
  <si>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</si>
  <si>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</si>
  <si>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</si>
  <si>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</si>
  <si>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</si>
  <si>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</si>
  <si>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</si>
  <si>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</si>
  <si>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</si>
  <si>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</si>
  <si>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</si>
  <si>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</si>
  <si>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</si>
  <si>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</si>
  <si>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</si>
  <si>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</si>
  <si>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</si>
  <si>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</si>
  <si>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</si>
  <si>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</si>
  <si>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</si>
  <si>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</si>
  <si>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</si>
  <si>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</si>
  <si>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</si>
  <si>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</si>
  <si>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</si>
  <si>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</si>
  <si>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</si>
  <si>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</si>
  <si>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</si>
  <si>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</si>
  <si>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</si>
  <si>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</si>
  <si>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</si>
  <si>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</si>
  <si>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</si>
  <si>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</si>
  <si>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</si>
  <si>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</si>
  <si>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</si>
  <si>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</si>
  <si>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</si>
  <si>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</si>
  <si>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</si>
  <si>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</si>
  <si>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</si>
  <si>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</si>
  <si>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</si>
  <si>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</si>
  <si>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</si>
  <si>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</si>
  <si>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</si>
  <si>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</si>
  <si>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</si>
  <si>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</si>
  <si>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</si>
  <si>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</si>
  <si>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</si>
  <si>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</si>
  <si>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</si>
  <si>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</si>
  <si>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</si>
  <si>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</si>
  <si>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</si>
  <si>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</si>
  <si>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</si>
  <si>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</si>
  <si>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</si>
  <si>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</si>
  <si>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</si>
  <si>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</si>
  <si>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</si>
  <si>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</si>
  <si>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</si>
  <si>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</si>
  <si>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</si>
  <si>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</si>
  <si>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</si>
  <si>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</si>
  <si>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</si>
  <si>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</si>
  <si>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</si>
  <si>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</si>
  <si>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</si>
  <si>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</si>
  <si>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</si>
  <si>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</si>
  <si>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</si>
  <si>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</si>
  <si>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</si>
  <si>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</si>
  <si>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</si>
  <si>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</si>
  <si>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</si>
  <si>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</si>
  <si>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</si>
  <si>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</si>
  <si>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</si>
  <si>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</si>
  <si>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</si>
  <si>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</si>
  <si>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</si>
  <si>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</si>
  <si>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</si>
  <si>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</si>
  <si>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</si>
  <si>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</si>
  <si>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</si>
  <si>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</si>
  <si>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</si>
  <si>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</si>
  <si>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</si>
  <si>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</si>
  <si>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</si>
  <si>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</si>
  <si>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</si>
  <si>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</si>
  <si>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</si>
  <si>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</si>
  <si>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</si>
  <si>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</si>
  <si>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</si>
  <si>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</si>
  <si>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</si>
  <si>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</si>
  <si>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</si>
  <si>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</si>
  <si>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</si>
  <si>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</si>
  <si>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</si>
  <si>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</si>
  <si>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</si>
  <si>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</si>
  <si>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</si>
  <si>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</si>
  <si>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</si>
  <si>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</si>
  <si>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</si>
  <si>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</si>
  <si>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</si>
  <si>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</si>
  <si>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</si>
  <si>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</si>
  <si>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</si>
  <si>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</si>
  <si>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</si>
  <si>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</si>
  <si>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</si>
  <si>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</si>
  <si>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</si>
  <si>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</si>
  <si>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</si>
  <si>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</si>
  <si>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</si>
  <si>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</si>
  <si>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</si>
  <si>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</si>
  <si>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</si>
  <si>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</si>
  <si>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</si>
  <si>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</si>
  <si>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</si>
  <si>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</si>
  <si>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</si>
  <si>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</si>
  <si>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</si>
  <si>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</si>
  <si>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</si>
  <si>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</si>
  <si>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</si>
  <si>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</si>
  <si>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</si>
  <si>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</si>
  <si>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</si>
  <si>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</si>
  <si>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</si>
  <si>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</si>
  <si>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</si>
  <si>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</si>
  <si>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</si>
  <si>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</si>
  <si>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</si>
  <si>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</si>
  <si>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</si>
  <si>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</si>
  <si>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</si>
  <si>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</si>
  <si>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</si>
  <si>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</si>
  <si>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</si>
  <si>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</si>
  <si>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</si>
  <si>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</si>
  <si>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</si>
  <si>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</si>
  <si>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</si>
  <si>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</si>
  <si>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</si>
  <si>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</si>
  <si>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</si>
  <si>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</si>
  <si>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</si>
  <si>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</si>
  <si>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</si>
  <si>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</si>
  <si>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</si>
  <si>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</si>
  <si>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</si>
  <si>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</si>
  <si>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</si>
  <si>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</si>
  <si>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</si>
  <si>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</si>
  <si>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</si>
  <si>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</si>
  <si>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</si>
  <si>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</si>
  <si>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</si>
  <si>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</si>
  <si>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</si>
  <si>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</si>
  <si>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</si>
  <si>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</si>
  <si>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</si>
  <si>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</si>
  <si>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</si>
  <si>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</si>
  <si>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</si>
  <si>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</si>
  <si>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</si>
  <si>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</si>
  <si>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</si>
  <si>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</si>
  <si>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</si>
  <si>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</si>
  <si>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</si>
  <si>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</si>
  <si>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</si>
  <si>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</si>
  <si>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</si>
  <si>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</si>
  <si>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</si>
  <si>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</si>
  <si>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</si>
  <si>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</si>
  <si>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</si>
  <si>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</si>
  <si>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</si>
  <si>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</si>
  <si>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</si>
  <si>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</si>
  <si>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</si>
  <si>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</si>
  <si>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</si>
  <si>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</si>
  <si>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</si>
  <si>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</si>
  <si>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</si>
  <si>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</si>
  <si>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</si>
  <si>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</si>
  <si>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</si>
  <si>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</si>
  <si>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</si>
  <si>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</si>
  <si>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</si>
  <si>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</si>
  <si>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</si>
  <si>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</si>
  <si>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</si>
  <si>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</si>
  <si>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</si>
  <si>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</si>
  <si>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</si>
  <si>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</si>
  <si>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</si>
  <si>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</si>
  <si>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</si>
  <si>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</si>
  <si>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</si>
  <si>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</si>
  <si>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</si>
  <si>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</si>
  <si>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</si>
  <si>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</si>
  <si>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</si>
  <si>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</si>
  <si>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</si>
  <si>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</si>
  <si>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</si>
  <si>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</si>
  <si>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</si>
  <si>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</si>
  <si>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</si>
  <si>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</si>
  <si>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</si>
  <si>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</si>
  <si>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</si>
  <si>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</si>
  <si>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</si>
  <si>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</si>
  <si>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</si>
  <si>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</si>
  <si>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</si>
  <si>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</si>
  <si>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</si>
  <si>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</si>
  <si>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</si>
  <si>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</si>
  <si>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</si>
  <si>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</si>
  <si>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</si>
  <si>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</si>
  <si>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</si>
  <si>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</si>
  <si>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</si>
  <si>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</si>
  <si>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</si>
  <si>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</si>
  <si>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</si>
  <si>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</si>
  <si>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</si>
  <si>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</si>
  <si>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</si>
  <si>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</si>
  <si>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</si>
  <si>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</si>
  <si>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</si>
  <si>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</si>
  <si>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</si>
  <si>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</si>
  <si>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</si>
  <si>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</si>
  <si>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</si>
  <si>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</si>
  <si>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</si>
  <si>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</si>
  <si>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</si>
  <si>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</si>
  <si>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</si>
  <si>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</si>
  <si>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</si>
  <si>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</si>
  <si>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</si>
  <si>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</si>
  <si>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</si>
  <si>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</si>
  <si>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</si>
  <si>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</si>
  <si>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</si>
  <si>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</si>
  <si>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</si>
  <si>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</si>
  <si>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</si>
  <si>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</si>
  <si>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</si>
  <si>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</si>
  <si>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</si>
  <si>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</si>
  <si>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</si>
  <si>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</si>
  <si>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</si>
  <si>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</si>
  <si>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</si>
  <si>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</si>
  <si>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</si>
  <si>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</si>
  <si>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</si>
  <si>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</si>
  <si>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</si>
  <si>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</si>
  <si>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</si>
  <si>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</si>
  <si>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</si>
  <si>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</si>
  <si>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</si>
  <si>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</si>
  <si>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</si>
  <si>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</si>
  <si>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</si>
  <si>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</si>
  <si>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</si>
  <si>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</si>
  <si>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</si>
  <si>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</si>
  <si>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</si>
  <si>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</si>
  <si>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</si>
  <si>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</si>
  <si>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</si>
  <si>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</si>
  <si>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</si>
  <si>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</si>
  <si>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</si>
  <si>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</si>
  <si>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</si>
  <si>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</si>
  <si>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</si>
  <si>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</si>
  <si>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</si>
  <si>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</si>
  <si>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</si>
  <si>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</si>
  <si>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</si>
  <si>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</si>
  <si>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</si>
  <si>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</si>
  <si>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</si>
  <si>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</si>
  <si>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</si>
  <si>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</si>
  <si>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</si>
  <si>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</si>
  <si>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</si>
  <si>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</si>
  <si>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</si>
  <si>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</si>
  <si>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</si>
  <si>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</si>
  <si>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</si>
  <si>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</si>
  <si>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</si>
  <si>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</si>
  <si>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</si>
  <si>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</si>
  <si>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</si>
  <si>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</si>
  <si>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</si>
  <si>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</si>
  <si>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</si>
  <si>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</si>
  <si>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</si>
  <si>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</si>
  <si>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</si>
  <si>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</si>
  <si>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</si>
  <si>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</si>
  <si>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</si>
  <si>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</si>
  <si>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</si>
  <si>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</si>
  <si>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</si>
  <si>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</si>
  <si>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</si>
  <si>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</si>
  <si>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</si>
  <si>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</si>
  <si>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</si>
  <si>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</si>
  <si>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</si>
  <si>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</si>
  <si>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</si>
  <si>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</si>
  <si>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</si>
  <si>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</si>
  <si>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</si>
  <si>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</si>
  <si>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</si>
  <si>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</si>
  <si>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</si>
  <si>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</si>
  <si>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</si>
  <si>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</si>
  <si>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</si>
  <si>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</si>
  <si>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</si>
  <si>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</si>
  <si>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</si>
  <si>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</si>
  <si>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</si>
  <si>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</si>
  <si>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</si>
  <si>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</si>
  <si>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</si>
  <si>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</si>
  <si>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</si>
  <si>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</si>
  <si>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</si>
  <si>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</si>
  <si>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</si>
  <si>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</si>
  <si>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</si>
  <si>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</si>
  <si>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</si>
  <si>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</si>
  <si>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</si>
  <si>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</si>
  <si>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</si>
  <si>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</si>
  <si>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</si>
  <si>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</si>
  <si>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</si>
  <si>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</si>
  <si>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</si>
  <si>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</si>
  <si>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</si>
  <si>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</si>
  <si>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</si>
  <si>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</si>
  <si>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</si>
  <si>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</si>
  <si>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</si>
  <si>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</si>
  <si>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</si>
  <si>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</si>
  <si>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</si>
  <si>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</si>
  <si>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</si>
  <si>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</si>
  <si>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</si>
  <si>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</si>
  <si>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</si>
  <si>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</si>
  <si>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</si>
  <si>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</si>
  <si>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</si>
  <si>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</si>
  <si>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</si>
  <si>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</si>
  <si>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</si>
  <si>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</si>
  <si>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</si>
  <si>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</si>
  <si>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</si>
  <si>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</si>
  <si>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</si>
  <si>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</si>
  <si>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</si>
  <si>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</si>
  <si>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</si>
  <si>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</si>
  <si>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</si>
  <si>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</si>
  <si>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</si>
  <si>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</si>
  <si>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</si>
  <si>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</si>
  <si>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</si>
  <si>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</si>
  <si>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</si>
  <si>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</si>
  <si>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</si>
  <si>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</si>
  <si>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</si>
  <si>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</si>
  <si>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</si>
  <si>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</si>
  <si>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</si>
  <si>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</si>
  <si>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</si>
  <si>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</si>
  <si>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</si>
  <si>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</si>
  <si>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</si>
  <si>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</si>
  <si>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</si>
  <si>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</si>
  <si>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</si>
  <si>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</si>
  <si>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</si>
  <si>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</si>
  <si>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</si>
  <si>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</si>
  <si>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</si>
  <si>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</si>
  <si>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</si>
  <si>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</si>
  <si>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</si>
  <si>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</si>
  <si>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</si>
  <si>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</si>
  <si>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</si>
  <si>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</si>
  <si>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</si>
  <si>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</si>
  <si>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</si>
  <si>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</si>
  <si>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</si>
  <si>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</si>
  <si>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</si>
  <si>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</si>
  <si>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</si>
  <si>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</si>
  <si>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</si>
  <si>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</si>
  <si>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</si>
  <si>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</si>
  <si>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</si>
  <si>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</si>
  <si>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</si>
  <si>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</si>
  <si>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</si>
  <si>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</si>
  <si>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</si>
  <si>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</si>
  <si>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</si>
  <si>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</si>
  <si>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</si>
  <si>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</si>
  <si>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</si>
  <si>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</si>
  <si>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</si>
  <si>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</si>
  <si>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</si>
  <si>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</si>
  <si>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</si>
  <si>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</si>
  <si>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</si>
  <si>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</si>
  <si>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</si>
  <si>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</si>
  <si>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</si>
  <si>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</si>
  <si>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</si>
  <si>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</si>
  <si>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</si>
  <si>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</si>
  <si>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</si>
  <si>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</si>
  <si>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</si>
  <si>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</si>
  <si>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</si>
  <si>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</si>
  <si>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</si>
  <si>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</si>
  <si>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</si>
  <si>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</si>
  <si>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</si>
  <si>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</si>
  <si>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</si>
  <si>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</si>
  <si>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</si>
  <si>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</si>
  <si>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</si>
  <si>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</si>
  <si>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</si>
  <si>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</si>
  <si>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</si>
  <si>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</si>
  <si>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</si>
  <si>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</si>
  <si>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</si>
  <si>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</si>
  <si>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</si>
  <si>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</si>
  <si>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</si>
  <si>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</si>
  <si>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</si>
  <si>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</si>
  <si>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</si>
  <si>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</si>
  <si>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</si>
  <si>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</si>
  <si>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</si>
  <si>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</si>
  <si>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</si>
  <si>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</si>
  <si>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</si>
  <si>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</si>
  <si>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</si>
  <si>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</si>
  <si>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</si>
  <si>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</si>
  <si>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</si>
  <si>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</si>
  <si>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</si>
  <si>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</si>
  <si>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</si>
  <si>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</si>
  <si>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</si>
  <si>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</si>
  <si>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</si>
  <si>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</si>
  <si>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</si>
  <si>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</si>
  <si>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</si>
  <si>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</si>
  <si>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</si>
  <si>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</si>
  <si>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</si>
  <si>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</si>
  <si>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</si>
  <si>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</si>
  <si>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</si>
  <si>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</si>
  <si>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</si>
  <si>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</si>
  <si>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</si>
  <si>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</si>
  <si>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</si>
  <si>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</si>
  <si>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</si>
  <si>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</si>
  <si>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</si>
  <si>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</si>
  <si>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</si>
  <si>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</si>
  <si>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</si>
  <si>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</si>
  <si>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</si>
  <si>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</si>
  <si>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</si>
  <si>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</si>
  <si>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</si>
  <si>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</si>
  <si>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</si>
  <si>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</si>
  <si>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</si>
  <si>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</si>
  <si>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</si>
  <si>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</si>
  <si>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</si>
  <si>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</si>
  <si>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</si>
  <si>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</si>
  <si>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</si>
  <si>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</si>
  <si>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</si>
  <si>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</si>
  <si>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</si>
  <si>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</si>
  <si>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</si>
  <si>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</si>
  <si>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</si>
  <si>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</si>
  <si>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</si>
  <si>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</si>
  <si>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</si>
  <si>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</si>
  <si>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</si>
  <si>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</si>
  <si>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</si>
  <si>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</si>
  <si>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</si>
  <si>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</si>
  <si>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</si>
  <si>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</si>
  <si>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</si>
  <si>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</si>
  <si>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</si>
  <si>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</si>
  <si>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</si>
  <si>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</si>
  <si>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</si>
  <si>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</si>
  <si>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</si>
  <si>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</si>
  <si>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</si>
  <si>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</si>
  <si>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</si>
  <si>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</si>
  <si>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</si>
  <si>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</si>
  <si>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</si>
  <si>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</si>
  <si>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</si>
  <si>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</si>
  <si>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</si>
  <si>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</si>
  <si>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</si>
  <si>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</si>
  <si>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</si>
  <si>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</si>
  <si>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</si>
  <si>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</si>
  <si>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</si>
  <si>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</si>
  <si>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</si>
  <si>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</si>
  <si>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</si>
  <si>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</si>
  <si>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</si>
  <si>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</si>
  <si>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</si>
  <si>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</si>
  <si>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</si>
  <si>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</si>
  <si>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</si>
  <si>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</si>
  <si>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</si>
  <si>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</si>
  <si>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</si>
  <si>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</si>
  <si>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</si>
  <si>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</si>
  <si>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</si>
  <si>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</si>
  <si>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</si>
  <si>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</si>
  <si>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</si>
  <si>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</si>
  <si>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</si>
  <si>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</si>
  <si>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</si>
  <si>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</si>
  <si>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</si>
  <si>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</si>
  <si>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</si>
  <si>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</si>
  <si>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</si>
  <si>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</si>
  <si>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</si>
  <si>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</si>
  <si>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</si>
  <si>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</si>
  <si>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</si>
  <si>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</si>
  <si>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</si>
  <si>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</si>
  <si>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</si>
  <si>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</si>
  <si>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</si>
  <si>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</si>
  <si>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</si>
  <si>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</si>
  <si>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</si>
  <si>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</si>
  <si>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</si>
  <si>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</si>
  <si>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</si>
  <si>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</si>
  <si>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</si>
  <si>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</si>
  <si>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</si>
  <si>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</si>
  <si>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</si>
  <si>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</si>
  <si>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</si>
  <si>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</si>
  <si>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</si>
  <si>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</si>
  <si>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</si>
  <si>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</si>
  <si>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</si>
  <si>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</si>
  <si>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</si>
  <si>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</si>
  <si>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</si>
  <si>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</si>
  <si>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</si>
  <si>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</si>
  <si>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</si>
  <si>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</si>
  <si>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</si>
  <si>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</si>
  <si>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</si>
  <si>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</si>
  <si>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</si>
  <si>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</si>
  <si>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</si>
  <si>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</si>
  <si>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</si>
  <si>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</si>
  <si>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</si>
  <si>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</si>
  <si>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</si>
  <si>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</si>
  <si>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</si>
  <si>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</si>
  <si>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</si>
  <si>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</si>
  <si>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</si>
  <si>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</si>
  <si>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</si>
  <si>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</si>
  <si>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</si>
  <si>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</si>
  <si>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</si>
  <si>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</si>
  <si>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</si>
  <si>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</si>
  <si>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</si>
  <si>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</si>
  <si>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</si>
  <si>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</si>
  <si>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</si>
  <si>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</si>
  <si>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</si>
  <si>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</si>
  <si>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</si>
  <si>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</si>
  <si>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</si>
  <si>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</si>
  <si>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</si>
  <si>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</si>
  <si>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</si>
  <si>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</si>
  <si>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</si>
  <si>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</si>
  <si>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</si>
  <si>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</si>
  <si>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</si>
  <si>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</si>
  <si>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</si>
  <si>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</si>
  <si>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</si>
  <si>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</si>
  <si>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</si>
  <si>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</si>
  <si>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</si>
  <si>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</si>
  <si>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</si>
  <si>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</si>
  <si>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</si>
  <si>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</si>
  <si>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</si>
  <si>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</si>
  <si>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</si>
  <si>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</si>
  <si>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</si>
  <si>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</si>
  <si>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</si>
  <si>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</si>
  <si>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</si>
  <si>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</si>
  <si>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</si>
  <si>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</si>
  <si>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</si>
  <si>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</si>
  <si>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</si>
  <si>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</si>
  <si>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</si>
  <si>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</si>
  <si>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</si>
  <si>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</si>
  <si>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</si>
  <si>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</si>
  <si>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</si>
  <si>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</si>
  <si>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</si>
  <si>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</si>
  <si>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</si>
  <si>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</si>
  <si>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</si>
  <si>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</si>
  <si>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</si>
  <si>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</si>
  <si>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</si>
  <si>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</si>
  <si>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</si>
  <si>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</si>
  <si>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</si>
  <si>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</si>
  <si>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</si>
  <si>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</si>
  <si>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</si>
  <si>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</si>
  <si>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</si>
  <si>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</si>
  <si>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</si>
  <si>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</si>
  <si>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</si>
  <si>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</si>
  <si>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</si>
  <si>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</si>
  <si>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</si>
  <si>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</si>
  <si>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</si>
  <si>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</si>
  <si>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</si>
  <si>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</si>
  <si>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</si>
  <si>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</si>
  <si>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</si>
  <si>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</si>
  <si>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</si>
  <si>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</si>
  <si>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</si>
  <si>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</si>
  <si>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</si>
  <si>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</si>
  <si>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</si>
  <si>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</si>
  <si>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</si>
  <si>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</si>
  <si>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</si>
  <si>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</si>
  <si>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</si>
  <si>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</si>
  <si>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</si>
  <si>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</si>
  <si>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</si>
  <si>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</si>
  <si>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</si>
  <si>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</si>
  <si>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</si>
  <si>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</si>
  <si>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</si>
  <si>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</si>
  <si>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</si>
  <si>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</si>
  <si>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</si>
  <si>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</si>
  <si>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</si>
  <si>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</si>
  <si>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</si>
  <si>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</si>
  <si>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</si>
  <si>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</si>
  <si>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</si>
  <si>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</si>
  <si>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</si>
  <si>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</si>
  <si>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</si>
  <si>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</si>
  <si>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</si>
  <si>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</si>
  <si>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</si>
  <si>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</si>
  <si>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</si>
  <si>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</si>
  <si>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</si>
  <si>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</si>
  <si>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</si>
  <si>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</si>
  <si>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</si>
  <si>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</si>
  <si>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</si>
  <si>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</si>
  <si>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</si>
  <si>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</si>
  <si>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</si>
  <si>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</si>
  <si>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</si>
  <si>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</si>
  <si>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</si>
  <si>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</si>
  <si>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</si>
  <si>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</si>
  <si>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</si>
  <si>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</si>
  <si>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</si>
  <si>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</si>
  <si>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</si>
  <si>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</si>
  <si>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</si>
  <si>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</si>
  <si>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</si>
  <si>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</si>
  <si>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</si>
  <si>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</si>
  <si>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</si>
  <si>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</si>
  <si>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</si>
  <si>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</si>
  <si>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</si>
  <si>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</si>
  <si>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</si>
  <si>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</si>
  <si>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</si>
  <si>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</si>
  <si>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</si>
  <si>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</si>
  <si>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</si>
  <si>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</si>
  <si>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</si>
  <si>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</si>
  <si>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</si>
  <si>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</si>
  <si>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</si>
  <si>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</si>
  <si>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</si>
  <si>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</si>
  <si>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</si>
  <si>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</si>
  <si>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</si>
  <si>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</si>
  <si>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</si>
  <si>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</si>
  <si>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</si>
  <si>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</si>
  <si>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</si>
  <si>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</si>
  <si>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</si>
  <si>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</si>
  <si>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</si>
  <si>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</si>
  <si>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</si>
  <si>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</si>
  <si>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</si>
  <si>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</si>
  <si>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</si>
  <si>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</si>
  <si>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</si>
  <si>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</si>
  <si>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</si>
  <si>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</si>
  <si>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</si>
  <si>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</si>
  <si>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</si>
  <si>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</si>
  <si>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</si>
  <si>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</si>
  <si>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</si>
  <si>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</si>
  <si>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</si>
  <si>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</si>
  <si>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</si>
  <si>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</si>
  <si>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</si>
  <si>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</si>
  <si>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</si>
  <si>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</si>
  <si>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</si>
  <si>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</si>
  <si>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</si>
  <si>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</si>
  <si>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</si>
  <si>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</si>
  <si>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</si>
  <si>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</si>
  <si>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</si>
  <si>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</si>
  <si>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</si>
  <si>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</si>
  <si>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</si>
  <si>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</si>
  <si>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</si>
  <si>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</si>
  <si>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</si>
  <si>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</si>
  <si>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</si>
  <si>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</si>
  <si>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</si>
  <si>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</si>
  <si>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</si>
  <si>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</si>
  <si>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</si>
  <si>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</si>
  <si>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</si>
  <si>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</si>
  <si>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</si>
  <si>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</si>
  <si>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</si>
  <si>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</si>
  <si>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</si>
  <si>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</si>
  <si>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</si>
  <si>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</si>
  <si>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</si>
  <si>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</si>
  <si>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</si>
  <si>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</si>
  <si>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</si>
  <si>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</si>
  <si>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</si>
  <si>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</si>
  <si>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</si>
  <si>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</si>
  <si>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</si>
  <si>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</si>
  <si>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</si>
  <si>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</si>
  <si>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</si>
  <si>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</si>
  <si>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</si>
  <si>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</si>
  <si>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</si>
  <si>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</si>
  <si>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</si>
  <si>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</si>
  <si>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</si>
  <si>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</si>
  <si>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</si>
  <si>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</si>
  <si>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</si>
  <si>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</si>
  <si>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</si>
  <si>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</si>
  <si>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</si>
  <si>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</si>
  <si>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</si>
  <si>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</si>
  <si>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</si>
  <si>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</si>
  <si>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</si>
  <si>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</si>
  <si>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</si>
  <si>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</si>
  <si>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</si>
  <si>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</si>
  <si>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</si>
  <si>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</si>
  <si>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</si>
  <si>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</si>
  <si>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</si>
  <si>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</si>
  <si>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</si>
  <si>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</si>
  <si>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</si>
  <si>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</si>
  <si>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</si>
  <si>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</si>
  <si>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</si>
  <si>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</si>
  <si>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</si>
  <si>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</si>
  <si>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</si>
  <si>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</si>
  <si>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</si>
  <si>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</si>
  <si>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</si>
  <si>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</si>
  <si>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</si>
  <si>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</si>
  <si>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</si>
  <si>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</si>
  <si>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</si>
  <si>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</si>
  <si>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</si>
  <si>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</si>
  <si>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</si>
  <si>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</si>
  <si>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</si>
  <si>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</si>
  <si>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</si>
  <si>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</si>
  <si>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</si>
  <si>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</si>
  <si>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</si>
  <si>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</si>
  <si>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</si>
  <si>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</si>
  <si>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</si>
  <si>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</si>
  <si>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</si>
  <si>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</si>
  <si>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</si>
  <si>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</si>
  <si>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</si>
  <si>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</si>
  <si>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</si>
  <si>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</si>
  <si>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</si>
  <si>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</si>
  <si>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</si>
  <si>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</si>
  <si>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</si>
  <si>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</si>
  <si>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</si>
  <si>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</si>
  <si>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</si>
  <si>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</si>
  <si>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</si>
  <si>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</si>
  <si>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</si>
  <si>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</si>
  <si>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</si>
  <si>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</si>
  <si>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</si>
  <si>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</si>
  <si>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</si>
  <si>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</si>
  <si>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</si>
  <si>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</si>
  <si>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</si>
  <si>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</si>
  <si>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</si>
  <si>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</si>
  <si>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</si>
  <si>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</si>
  <si>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</si>
  <si>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</si>
  <si>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</si>
  <si>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</si>
  <si>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</si>
  <si>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</si>
  <si>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</si>
  <si>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</si>
  <si>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</si>
  <si>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</si>
  <si>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</si>
  <si>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</si>
  <si>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</si>
  <si>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</si>
  <si>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</si>
  <si>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</si>
  <si>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</si>
  <si>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</si>
  <si>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</si>
  <si>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</si>
  <si>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</si>
  <si>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</si>
  <si>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</si>
  <si>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</si>
  <si>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</si>
  <si>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</si>
  <si>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</si>
  <si>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</si>
  <si>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</si>
  <si>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</si>
  <si>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</si>
  <si>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</si>
  <si>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</si>
  <si>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</si>
  <si>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</si>
  <si>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</si>
  <si>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</si>
  <si>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</si>
  <si>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</si>
  <si>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</si>
  <si>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</si>
  <si>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</si>
  <si>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</si>
  <si>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</si>
  <si>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</si>
  <si>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</si>
  <si>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</si>
  <si>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</si>
  <si>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</si>
  <si>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</si>
  <si>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</si>
  <si>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</si>
  <si>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</si>
  <si>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</si>
  <si>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</si>
  <si>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</si>
  <si>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</si>
  <si>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</si>
  <si>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</si>
  <si>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</si>
  <si>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</si>
  <si>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</si>
  <si>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</si>
  <si>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</si>
  <si>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</si>
  <si>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</si>
  <si>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</si>
  <si>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</si>
  <si>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</si>
  <si>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</si>
  <si>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</si>
  <si>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</si>
  <si>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</si>
  <si>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</si>
  <si>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</si>
  <si>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</si>
  <si>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</si>
  <si>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</si>
  <si>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</si>
  <si>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</si>
  <si>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</si>
  <si>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</si>
  <si>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</si>
  <si>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</si>
  <si>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</si>
  <si>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</si>
  <si>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</si>
  <si>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</si>
  <si>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</si>
  <si>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</si>
  <si>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</si>
  <si>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</si>
  <si>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</si>
  <si>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</si>
  <si>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</si>
  <si>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</si>
  <si>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</si>
  <si>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</si>
  <si>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</si>
  <si>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</si>
  <si>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</si>
  <si>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</si>
  <si>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</si>
  <si>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</si>
  <si>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</si>
  <si>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</si>
  <si>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</si>
  <si>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</si>
  <si>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</si>
  <si>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</si>
  <si>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</si>
  <si>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</si>
  <si>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</si>
  <si>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</si>
  <si>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</si>
  <si>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</si>
  <si>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</si>
  <si>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</si>
  <si>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</si>
  <si>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</si>
  <si>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</si>
  <si>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</si>
  <si>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</si>
  <si>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</si>
  <si>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</si>
  <si>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</si>
  <si>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</si>
  <si>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</si>
  <si>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</si>
  <si>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</si>
  <si>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</si>
  <si>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</si>
  <si>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</si>
  <si>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</si>
  <si>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</si>
  <si>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</si>
  <si>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</si>
  <si>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</si>
  <si>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</si>
  <si>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</si>
  <si>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</si>
  <si>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</si>
  <si>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</si>
  <si>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</si>
  <si>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</si>
  <si>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</si>
  <si>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</si>
  <si>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</si>
  <si>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</si>
  <si>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</si>
  <si>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</si>
  <si>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</si>
  <si>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</si>
  <si>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</si>
  <si>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</si>
  <si>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</si>
  <si>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</si>
  <si>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</si>
  <si>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</si>
  <si>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</si>
  <si>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</si>
  <si>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</si>
  <si>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</si>
  <si>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</si>
  <si>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</si>
  <si>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</si>
  <si>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</si>
  <si>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</si>
  <si>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</si>
  <si>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</si>
  <si>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</si>
  <si>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</si>
  <si>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</si>
  <si>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</si>
  <si>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</si>
  <si>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</si>
  <si>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</si>
  <si>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</si>
  <si>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</si>
  <si>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</si>
  <si>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</si>
  <si>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</si>
  <si>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</si>
  <si>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</si>
  <si>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</si>
  <si>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</si>
  <si>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</si>
  <si>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</si>
  <si>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</si>
  <si>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</si>
  <si>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</si>
  <si>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</si>
  <si>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</si>
  <si>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</si>
  <si>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</si>
  <si>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</si>
  <si>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</si>
  <si>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</si>
  <si>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</si>
  <si>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</si>
  <si>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</si>
  <si>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</si>
  <si>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</si>
  <si>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</si>
  <si>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</si>
  <si>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</si>
  <si>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</si>
  <si>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</si>
  <si>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</si>
  <si>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</si>
  <si>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</si>
  <si>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</si>
  <si>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</si>
  <si>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</si>
  <si>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</si>
  <si>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</si>
  <si>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</si>
  <si>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</si>
  <si>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</si>
  <si>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</si>
  <si>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</si>
  <si>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</si>
  <si>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</si>
  <si>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</si>
  <si>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</si>
  <si>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</si>
  <si>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</si>
  <si>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</si>
  <si>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</si>
  <si>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</si>
  <si>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</si>
  <si>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</si>
  <si>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</si>
  <si>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</si>
  <si>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</si>
  <si>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</si>
  <si>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</si>
  <si>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</si>
  <si>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</si>
  <si>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</si>
  <si>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</si>
  <si>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</si>
  <si>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</si>
  <si>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</si>
  <si>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</si>
  <si>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</si>
  <si>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</si>
  <si>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</si>
  <si>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</si>
  <si>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</si>
  <si>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</si>
  <si>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</si>
  <si>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</si>
  <si>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</si>
  <si>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</si>
  <si>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</si>
  <si>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</si>
  <si>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</si>
  <si>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</si>
  <si>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</si>
  <si>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</si>
  <si>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</si>
  <si>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</si>
  <si>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</si>
  <si>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</si>
  <si>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</si>
  <si>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</si>
  <si>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</si>
  <si>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</si>
  <si>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</si>
  <si>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</si>
  <si>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</si>
  <si>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</si>
  <si>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</si>
  <si>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</si>
  <si>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</si>
  <si>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</si>
  <si>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</si>
  <si>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</si>
  <si>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</si>
  <si>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</si>
  <si>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</si>
  <si>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</si>
  <si>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</si>
  <si>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</si>
  <si>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</si>
  <si>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</si>
  <si>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</si>
  <si>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</si>
  <si>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</si>
  <si>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</si>
  <si>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</si>
  <si>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</si>
  <si>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</si>
  <si>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</si>
  <si>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</si>
  <si>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</si>
  <si>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</si>
  <si>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</si>
  <si>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</si>
  <si>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</si>
  <si>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</si>
  <si>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</si>
  <si>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</si>
  <si>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</si>
  <si>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</si>
  <si>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</si>
  <si>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</si>
  <si>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</si>
  <si>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</si>
  <si>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</si>
  <si>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</si>
  <si>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</si>
  <si>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</si>
  <si>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</si>
  <si>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</si>
  <si>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</si>
  <si>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</si>
  <si>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</si>
  <si>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</si>
  <si>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</si>
  <si>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</si>
  <si>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</si>
  <si>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</si>
  <si>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</si>
  <si>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</si>
  <si>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</si>
  <si>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</si>
  <si>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</si>
  <si>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</si>
  <si>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</si>
  <si>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</si>
  <si>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</si>
  <si>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</si>
  <si>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</si>
  <si>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</si>
  <si>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</si>
  <si>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</si>
  <si>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</si>
  <si>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</si>
  <si>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</si>
  <si>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</si>
  <si>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</si>
  <si>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</si>
  <si>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</si>
  <si>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</si>
  <si>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</si>
  <si>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</si>
  <si>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</si>
  <si>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</si>
  <si>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</si>
  <si>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</si>
  <si>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</si>
  <si>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</si>
  <si>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</si>
  <si>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</si>
  <si>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</si>
  <si>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</si>
  <si>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</si>
  <si>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</si>
  <si>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</si>
  <si>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</si>
  <si>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</si>
  <si>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</si>
  <si>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</si>
  <si>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</si>
  <si>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</si>
  <si>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</si>
  <si>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</si>
  <si>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</si>
  <si>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</si>
  <si>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</si>
  <si>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</si>
  <si>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</si>
  <si>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</si>
  <si>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</si>
  <si>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</si>
  <si>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</si>
  <si>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</si>
  <si>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</si>
  <si>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</si>
  <si>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</si>
  <si>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</si>
  <si>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</si>
  <si>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</si>
  <si>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</si>
  <si>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</si>
  <si>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</si>
  <si>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</si>
  <si>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</si>
  <si>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</si>
  <si>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</si>
  <si>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</si>
  <si>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</si>
  <si>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</si>
  <si>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</si>
  <si>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</si>
  <si>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</si>
  <si>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</si>
  <si>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</si>
  <si>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</si>
  <si>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</si>
  <si>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</si>
  <si>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</si>
  <si>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</si>
  <si>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</si>
  <si>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</si>
  <si>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</si>
  <si>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</si>
  <si>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</si>
  <si>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</si>
  <si>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</si>
  <si>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</si>
  <si>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</si>
  <si>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</si>
  <si>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</si>
  <si>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</si>
  <si>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</si>
  <si>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</si>
  <si>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</si>
  <si>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</si>
  <si>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</si>
  <si>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</si>
  <si>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</si>
  <si>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</si>
  <si>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</si>
  <si>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</si>
  <si>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</si>
  <si>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</si>
  <si>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</si>
  <si>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</si>
  <si>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</si>
  <si>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</si>
  <si>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</si>
  <si>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</si>
  <si>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</si>
  <si>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</si>
  <si>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</si>
  <si>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</si>
  <si>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</si>
  <si>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</si>
  <si>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</si>
  <si>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</si>
  <si>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</si>
  <si>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</si>
  <si>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</si>
  <si>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</si>
  <si>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</si>
  <si>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</si>
  <si>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</si>
  <si>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</si>
  <si>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</si>
  <si>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</si>
  <si>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</si>
  <si>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</si>
  <si>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</si>
  <si>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</si>
  <si>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</si>
  <si>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</si>
  <si>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</si>
  <si>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</si>
  <si>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</si>
  <si>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</si>
  <si>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</si>
  <si>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</si>
  <si>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</si>
  <si>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</si>
  <si>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</si>
  <si>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</si>
  <si>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</si>
  <si>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</si>
  <si>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</si>
  <si>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</si>
  <si>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</si>
  <si>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</si>
  <si>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</si>
  <si>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</si>
  <si>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</si>
  <si>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</si>
  <si>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</si>
  <si>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</si>
  <si>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</si>
  <si>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</si>
  <si>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</si>
  <si>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</si>
  <si>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</si>
  <si>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</si>
  <si>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</si>
  <si>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</si>
  <si>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</si>
  <si>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</si>
  <si>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</si>
  <si>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</si>
  <si>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</si>
  <si>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</si>
  <si>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</si>
  <si>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</si>
  <si>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</si>
  <si>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</si>
  <si>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</si>
  <si>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</si>
  <si>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</si>
  <si>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</si>
  <si>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</si>
  <si>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</si>
  <si>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</si>
  <si>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</si>
  <si>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</si>
  <si>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</si>
  <si>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</si>
  <si>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</si>
  <si>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</si>
  <si>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</si>
  <si>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</si>
  <si>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</si>
  <si>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</si>
  <si>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</si>
  <si>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</si>
  <si>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</si>
  <si>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</si>
  <si>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</si>
  <si>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</si>
  <si>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</si>
  <si>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</si>
  <si>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</si>
  <si>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</si>
  <si>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</si>
  <si>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</si>
  <si>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</si>
  <si>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</si>
  <si>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</si>
  <si>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</si>
  <si>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</si>
  <si>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</si>
  <si>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</si>
  <si>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</si>
  <si>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</si>
  <si>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</si>
  <si>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</si>
  <si>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</si>
  <si>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</si>
  <si>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</si>
  <si>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</si>
  <si>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</si>
  <si>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</si>
  <si>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</si>
  <si>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</si>
  <si>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</si>
  <si>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</si>
  <si>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</si>
  <si>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</si>
  <si>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</si>
  <si>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</si>
  <si>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</si>
  <si>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</si>
  <si>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</si>
  <si>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</si>
  <si>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</si>
  <si>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</si>
  <si>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</si>
  <si>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</si>
  <si>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</si>
  <si>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</si>
  <si>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</si>
  <si>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</si>
  <si>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</si>
  <si>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</si>
  <si>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</si>
  <si>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</si>
  <si>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</si>
  <si>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</si>
  <si>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</si>
  <si>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</si>
  <si>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</si>
  <si>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</si>
  <si>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</si>
  <si>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</si>
  <si>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</si>
  <si>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</si>
  <si>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</si>
  <si>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</si>
  <si>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</si>
  <si>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</si>
  <si>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</si>
  <si>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</si>
  <si>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</si>
  <si>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</si>
  <si>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</si>
  <si>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</si>
  <si>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</si>
  <si>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</si>
  <si>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</si>
  <si>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</si>
  <si>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</si>
  <si>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</si>
  <si>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</si>
  <si>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</si>
  <si>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</si>
  <si>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</si>
  <si>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</si>
  <si>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</si>
  <si>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</si>
  <si>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</si>
  <si>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</si>
  <si>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</si>
  <si>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</si>
  <si>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</si>
  <si>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</si>
  <si>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</si>
  <si>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</si>
  <si>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</si>
  <si>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</si>
  <si>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</si>
  <si>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</si>
  <si>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</si>
  <si>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</si>
  <si>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</si>
  <si>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</si>
  <si>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</si>
  <si>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</si>
  <si>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</si>
  <si>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</si>
  <si>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</si>
  <si>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</si>
  <si>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</si>
  <si>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</si>
  <si>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</si>
  <si>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</si>
  <si>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</si>
  <si>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</si>
  <si>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</si>
  <si>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</si>
  <si>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</si>
  <si>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</si>
  <si>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</si>
  <si>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</si>
  <si>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</si>
  <si>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</si>
  <si>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</si>
  <si>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</si>
  <si>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</si>
  <si>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</si>
  <si>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</si>
  <si>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</si>
  <si>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</si>
  <si>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</si>
  <si>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</si>
  <si>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</si>
  <si>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</si>
  <si>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</si>
  <si>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</si>
  <si>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</si>
  <si>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</si>
  <si>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</si>
  <si>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</si>
  <si>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</si>
  <si>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</si>
  <si>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</si>
  <si>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</si>
  <si>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</si>
  <si>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</si>
  <si>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</si>
  <si>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</si>
  <si>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</si>
  <si>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</si>
  <si>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</si>
  <si>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</si>
  <si>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</si>
  <si>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</si>
  <si>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</si>
  <si>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</si>
  <si>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</si>
  <si>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</si>
  <si>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</si>
  <si>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</si>
  <si>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</si>
  <si>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</si>
  <si>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</si>
  <si>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</si>
  <si>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</si>
  <si>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</si>
  <si>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</si>
  <si>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</si>
  <si>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</si>
  <si>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</si>
  <si>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</si>
  <si>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</si>
  <si>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</si>
  <si>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</si>
  <si>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</si>
  <si>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</si>
  <si>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</si>
  <si>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</si>
  <si>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</si>
  <si>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</si>
  <si>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</si>
  <si>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</si>
  <si>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</si>
  <si>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</si>
  <si>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</si>
  <si>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</si>
  <si>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</si>
  <si>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</si>
  <si>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</si>
  <si>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</si>
  <si>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</si>
  <si>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</si>
  <si>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</si>
  <si>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</si>
  <si>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</si>
  <si>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</si>
  <si>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</si>
  <si>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</si>
  <si>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</si>
  <si>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</si>
  <si>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</si>
  <si>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</si>
  <si>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</si>
  <si>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</si>
  <si>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</si>
  <si>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</si>
  <si>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</si>
  <si>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</si>
  <si>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</si>
  <si>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</si>
  <si>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</si>
  <si>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</si>
  <si>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</si>
  <si>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</si>
  <si>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</si>
  <si>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</si>
  <si>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</si>
  <si>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</si>
  <si>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</si>
  <si>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</si>
  <si>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</si>
  <si>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</si>
  <si>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</si>
  <si>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</si>
  <si>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</si>
  <si>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</si>
  <si>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</si>
  <si>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</si>
  <si>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</si>
  <si>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</si>
  <si>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</si>
  <si>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</si>
  <si>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</si>
  <si>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</si>
  <si>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</si>
  <si>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</si>
  <si>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</si>
  <si>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</si>
  <si>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</si>
  <si>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</si>
  <si>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</si>
  <si>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</si>
  <si>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</si>
  <si>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</si>
  <si>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</si>
  <si>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</si>
  <si>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</si>
  <si>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</si>
  <si>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</si>
  <si>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</si>
  <si>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</si>
  <si>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</si>
  <si>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</si>
  <si>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</si>
  <si>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</si>
  <si>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</si>
  <si>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</si>
  <si>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</si>
  <si>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</si>
  <si>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</si>
  <si>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</si>
  <si>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</si>
  <si>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</si>
  <si>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</si>
  <si>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</si>
  <si>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</si>
  <si>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</si>
  <si>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</si>
  <si>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</si>
  <si>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</si>
  <si>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</si>
  <si>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</si>
  <si>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</si>
  <si>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</si>
  <si>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</si>
  <si>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</si>
  <si>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</si>
  <si>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</si>
  <si>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</si>
  <si>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</si>
  <si>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</si>
  <si>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</si>
  <si>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</si>
  <si>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</si>
  <si>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</si>
  <si>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</si>
  <si>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</si>
  <si>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</si>
  <si>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</si>
  <si>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</si>
  <si>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</si>
  <si>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</si>
  <si>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</si>
  <si>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</si>
  <si>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</si>
  <si>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</si>
  <si>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</si>
  <si>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</si>
  <si>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</si>
  <si>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</si>
  <si>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</si>
  <si>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</si>
  <si>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</si>
  <si>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</si>
  <si>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</si>
  <si>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</si>
  <si>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</si>
  <si>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</si>
  <si>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</si>
  <si>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</si>
  <si>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</si>
  <si>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</si>
  <si>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</si>
  <si>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</si>
  <si>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</si>
  <si>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</si>
  <si>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</si>
  <si>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</si>
  <si>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</si>
  <si>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</si>
  <si>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</si>
  <si>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</si>
  <si>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</si>
  <si>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</si>
  <si>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</si>
  <si>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</si>
  <si>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</si>
  <si>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</si>
  <si>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</si>
  <si>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</si>
  <si>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</si>
  <si>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</si>
  <si>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</si>
  <si>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</si>
  <si>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</si>
  <si>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</si>
  <si>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</si>
  <si>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</si>
  <si>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</si>
  <si>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</si>
  <si>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</si>
  <si>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</si>
  <si>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</si>
  <si>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</si>
  <si>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</si>
  <si>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</si>
  <si>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</si>
  <si>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</si>
  <si>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</si>
  <si>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</si>
  <si>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</si>
  <si>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</si>
  <si>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</si>
  <si>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</si>
  <si>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</si>
  <si>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</si>
  <si>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</si>
  <si>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</si>
  <si>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</si>
  <si>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</si>
  <si>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</si>
  <si>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</si>
  <si>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</si>
  <si>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</si>
  <si>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</si>
  <si>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</si>
  <si>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</si>
  <si>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</si>
  <si>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</si>
  <si>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</si>
  <si>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</si>
  <si>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</si>
  <si>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</si>
  <si>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</si>
  <si>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</si>
  <si>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</si>
  <si>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</si>
  <si>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</si>
  <si>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</si>
  <si>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</si>
  <si>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</si>
  <si>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</si>
  <si>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</si>
  <si>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</si>
  <si>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</si>
  <si>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</si>
  <si>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</si>
  <si>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</si>
  <si>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</si>
  <si>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</si>
  <si>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</si>
  <si>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</si>
  <si>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</si>
  <si>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</si>
  <si>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</si>
  <si>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</si>
  <si>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</si>
  <si>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</si>
  <si>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</si>
  <si>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</si>
  <si>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</si>
  <si>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</si>
  <si>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</si>
  <si>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</si>
  <si>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</si>
  <si>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</si>
  <si>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</si>
  <si>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</si>
  <si>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</si>
  <si>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</si>
  <si>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</si>
  <si>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</si>
  <si>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</si>
  <si>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</si>
  <si>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</si>
  <si>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</si>
  <si>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</si>
  <si>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</si>
  <si>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</si>
  <si>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</si>
  <si>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</si>
  <si>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</si>
  <si>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</si>
  <si>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</si>
  <si>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</si>
  <si>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</si>
  <si>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</si>
  <si>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</si>
  <si>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</si>
  <si>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</si>
  <si>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</si>
  <si>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</si>
  <si>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</si>
  <si>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</si>
  <si>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</si>
  <si>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</si>
  <si>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</si>
  <si>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</si>
  <si>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</si>
  <si>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</si>
  <si>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</si>
  <si>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</si>
  <si>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</si>
  <si>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</si>
  <si>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</si>
  <si>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</si>
  <si>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</si>
  <si>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</si>
  <si>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</si>
  <si>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</si>
  <si>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</si>
  <si>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</si>
  <si>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</si>
  <si>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</si>
  <si>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</si>
  <si>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</si>
  <si>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</si>
  <si>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</si>
  <si>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</si>
  <si>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</si>
  <si>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</si>
  <si>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</si>
  <si>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</si>
  <si>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</si>
  <si>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</si>
  <si>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</si>
  <si>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</si>
  <si>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</si>
  <si>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</si>
  <si>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</si>
  <si>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</si>
  <si>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</si>
  <si>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</si>
  <si>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</si>
  <si>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</si>
  <si>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</si>
  <si>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</si>
  <si>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</si>
  <si>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</si>
  <si>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</si>
  <si>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</si>
  <si>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</si>
  <si>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</si>
  <si>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</si>
  <si>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</si>
  <si>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</si>
  <si>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</si>
  <si>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</si>
  <si>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</si>
  <si>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</si>
  <si>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</si>
  <si>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</si>
  <si>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</si>
  <si>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</si>
  <si>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</si>
  <si>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</si>
  <si>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</si>
  <si>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</si>
  <si>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</si>
  <si>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</si>
  <si>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</si>
  <si>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</si>
  <si>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</si>
  <si>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</si>
  <si>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</si>
  <si>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</si>
  <si>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</si>
  <si>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</si>
  <si>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</si>
  <si>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</si>
  <si>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</si>
  <si>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</si>
  <si>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</si>
  <si>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</si>
  <si>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</si>
  <si>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</si>
  <si>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</si>
  <si>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</si>
  <si>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</si>
  <si>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</si>
  <si>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</si>
  <si>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</si>
  <si>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</si>
  <si>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</si>
  <si>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</si>
  <si>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</si>
  <si>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</si>
  <si>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</si>
  <si>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</si>
  <si>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</si>
  <si>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</si>
  <si>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</si>
  <si>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</si>
  <si>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</si>
  <si>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</si>
  <si>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</si>
  <si>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</si>
  <si>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</si>
  <si>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</si>
  <si>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</si>
  <si>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</si>
  <si>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</si>
  <si>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</si>
  <si>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</si>
  <si>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</si>
  <si>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</si>
  <si>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</si>
  <si>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</si>
  <si>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</si>
  <si>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</si>
  <si>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</si>
  <si>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</si>
  <si>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</si>
  <si>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</si>
  <si>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</si>
  <si>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</si>
  <si>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</si>
  <si>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</si>
  <si>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</si>
  <si>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</si>
  <si>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</si>
  <si>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</si>
  <si>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</si>
  <si>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</si>
  <si>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</si>
  <si>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</si>
  <si>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</si>
  <si>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</si>
  <si>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</si>
  <si>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</si>
  <si>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</si>
  <si>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</si>
  <si>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</si>
  <si>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</si>
  <si>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</si>
  <si>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</si>
  <si>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</si>
  <si>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</si>
  <si>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</si>
  <si>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</si>
  <si>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</si>
  <si>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</si>
  <si>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</si>
  <si>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</si>
  <si>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</si>
  <si>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</si>
  <si>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</si>
  <si>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</si>
  <si>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</si>
  <si>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</si>
  <si>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</si>
  <si>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</si>
  <si>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</si>
  <si>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</si>
  <si>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</si>
  <si>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</si>
  <si>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</si>
  <si>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</si>
  <si>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</si>
  <si>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</si>
  <si>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</si>
  <si>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</si>
  <si>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</si>
  <si>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</si>
  <si>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</si>
  <si>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</si>
  <si>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</si>
  <si>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</si>
  <si>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</si>
  <si>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</si>
  <si>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</si>
  <si>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</si>
  <si>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</si>
  <si>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</si>
  <si>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</si>
  <si>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</si>
  <si>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</si>
  <si>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</si>
  <si>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</si>
  <si>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</si>
  <si>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</si>
  <si>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</si>
  <si>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</si>
  <si>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</si>
  <si>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</si>
  <si>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</si>
  <si>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</si>
  <si>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</si>
  <si>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</si>
  <si>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</si>
  <si>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</si>
  <si>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</si>
  <si>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</si>
  <si>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</si>
  <si>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</si>
  <si>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</si>
  <si>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</si>
  <si>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</si>
  <si>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</si>
  <si>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</si>
  <si>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</si>
  <si>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</si>
  <si>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</si>
  <si>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</si>
  <si>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</si>
  <si>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</si>
  <si>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</si>
  <si>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</si>
  <si>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</si>
  <si>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</si>
  <si>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</si>
  <si>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</si>
  <si>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</si>
  <si>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</si>
  <si>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</si>
  <si>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</si>
  <si>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</si>
  <si>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</si>
  <si>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</si>
  <si>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</si>
  <si>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</si>
  <si>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</si>
  <si>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</si>
  <si>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</si>
  <si>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</si>
  <si>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</si>
  <si>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</si>
  <si>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</si>
  <si>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</si>
  <si>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</si>
  <si>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</si>
  <si>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</si>
  <si>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</si>
  <si>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</si>
  <si>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</si>
  <si>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</si>
  <si>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</si>
  <si>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</si>
  <si>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</si>
  <si>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</si>
  <si>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</si>
  <si>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</si>
  <si>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</si>
  <si>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</si>
  <si>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</si>
  <si>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</si>
  <si>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</si>
  <si>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</si>
  <si>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</si>
  <si>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</si>
  <si>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</si>
  <si>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</si>
  <si>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</si>
  <si>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</si>
  <si>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</si>
  <si>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</si>
  <si>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</si>
  <si>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</si>
  <si>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</si>
  <si>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</si>
  <si>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</si>
  <si>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</si>
  <si>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</si>
  <si>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</si>
  <si>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</si>
  <si>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</si>
  <si>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</si>
  <si>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</si>
  <si>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</si>
  <si>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</si>
  <si>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</si>
  <si>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</si>
  <si>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</si>
  <si>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</si>
  <si>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</si>
  <si>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</si>
  <si>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</si>
  <si>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</si>
  <si>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</si>
  <si>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</si>
  <si>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</si>
  <si>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</si>
  <si>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</si>
  <si>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</si>
  <si>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</si>
  <si>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</si>
  <si>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</si>
  <si>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</si>
  <si>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</si>
  <si>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</si>
  <si>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</si>
  <si>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</si>
  <si>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</si>
  <si>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</si>
  <si>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</si>
  <si>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</si>
  <si>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</si>
  <si>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</si>
  <si>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</si>
  <si>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</si>
  <si>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</si>
  <si>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</si>
  <si>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</si>
  <si>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</si>
  <si>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</si>
  <si>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</si>
  <si>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</si>
  <si>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</si>
  <si>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</si>
  <si>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</si>
  <si>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</si>
  <si>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</si>
  <si>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</si>
  <si>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</si>
  <si>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</si>
  <si>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</si>
  <si>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</si>
  <si>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</si>
  <si>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</si>
  <si>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</si>
  <si>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</si>
  <si>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</si>
  <si>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</si>
  <si>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</si>
  <si>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</si>
  <si>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</si>
  <si>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</si>
  <si>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</si>
  <si>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</si>
  <si>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</si>
  <si>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</si>
  <si>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</si>
  <si>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</si>
  <si>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</si>
  <si>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</si>
  <si>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</si>
  <si>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</si>
  <si>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</si>
  <si>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</si>
  <si>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</si>
  <si>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</si>
  <si>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</si>
  <si>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</si>
  <si>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</si>
  <si>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</si>
  <si>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</si>
  <si>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</si>
  <si>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</si>
  <si>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</si>
  <si>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</si>
  <si>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</si>
  <si>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</si>
  <si>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</si>
  <si>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</si>
  <si>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</si>
  <si>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</si>
  <si>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</si>
  <si>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</si>
  <si>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</si>
  <si>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</si>
  <si>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</si>
  <si>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</si>
  <si>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</si>
  <si>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</si>
  <si>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</si>
  <si>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</si>
  <si>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</si>
  <si>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</si>
  <si>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</si>
  <si>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</si>
  <si>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</si>
  <si>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</si>
  <si>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</si>
  <si>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</si>
  <si>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</si>
  <si>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</si>
  <si>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</si>
  <si>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</si>
  <si>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</si>
  <si>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</si>
  <si>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</si>
  <si>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</si>
  <si>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</si>
  <si>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</si>
  <si>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</si>
  <si>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</si>
  <si>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</si>
  <si>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</si>
  <si>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</si>
  <si>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</si>
  <si>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</si>
  <si>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</si>
  <si>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</si>
  <si>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</si>
  <si>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</si>
  <si>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</si>
  <si>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</si>
  <si>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</si>
  <si>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</si>
  <si>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</si>
  <si>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</si>
  <si>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</si>
  <si>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</si>
  <si>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</si>
  <si>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</si>
  <si>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</si>
  <si>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</si>
  <si>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</si>
  <si>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</si>
  <si>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</si>
  <si>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</si>
  <si>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</si>
  <si>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</si>
  <si>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</si>
  <si>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</si>
  <si>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</si>
  <si>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</si>
  <si>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</si>
  <si>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</si>
  <si>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</si>
  <si>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</si>
  <si>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</si>
  <si>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</si>
  <si>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</si>
  <si>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</si>
  <si>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</si>
  <si>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</si>
  <si>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</si>
  <si>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</si>
  <si>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</si>
  <si>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</si>
  <si>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</si>
  <si>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</si>
  <si>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</si>
  <si>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</si>
  <si>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</si>
  <si>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</si>
  <si>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</si>
  <si>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</si>
  <si>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</si>
  <si>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</si>
  <si>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</si>
  <si>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</si>
  <si>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</si>
  <si>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</si>
  <si>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</si>
  <si>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</si>
  <si>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</si>
  <si>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</si>
  <si>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</si>
  <si>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</si>
  <si>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</si>
  <si>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</si>
  <si>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</si>
  <si>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</si>
  <si>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</si>
  <si>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</si>
  <si>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</si>
  <si>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</si>
  <si>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</si>
  <si>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</si>
  <si>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</si>
  <si>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</si>
  <si>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</si>
  <si>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</si>
  <si>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</si>
  <si>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</si>
  <si>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</si>
  <si>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</si>
  <si>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</si>
  <si>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</si>
  <si>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</si>
  <si>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</si>
  <si>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</si>
  <si>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</si>
  <si>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</si>
  <si>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</si>
  <si>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</si>
  <si>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</si>
  <si>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</si>
  <si>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</si>
  <si>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</si>
  <si>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</si>
  <si>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</si>
  <si>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</si>
  <si>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</si>
  <si>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</si>
  <si>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</si>
  <si>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</si>
  <si>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</si>
  <si>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</si>
  <si>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</si>
  <si>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</si>
  <si>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</si>
  <si>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</si>
  <si>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</si>
  <si>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</si>
  <si>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</si>
  <si>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</si>
  <si>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</si>
  <si>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</si>
  <si>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</si>
  <si>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</si>
  <si>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</si>
  <si>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</si>
  <si>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</si>
  <si>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</si>
  <si>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</si>
  <si>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</si>
  <si>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</si>
  <si>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</si>
  <si>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</si>
  <si>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</si>
  <si>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</si>
  <si>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</si>
  <si>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</si>
  <si>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</si>
  <si>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</si>
  <si>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</si>
  <si>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</si>
  <si>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</si>
  <si>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</si>
  <si>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</si>
  <si>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</si>
  <si>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</si>
  <si>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</si>
  <si>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</si>
  <si>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</si>
  <si>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</si>
  <si>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</si>
  <si>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</si>
  <si>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</si>
  <si>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</si>
  <si>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</si>
  <si>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</si>
  <si>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</si>
  <si>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</si>
  <si>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</si>
  <si>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</si>
  <si>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</si>
  <si>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</si>
  <si>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</si>
  <si>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</si>
  <si>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</si>
  <si>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</si>
  <si>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</si>
  <si>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</si>
  <si>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</si>
  <si>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</si>
  <si>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</si>
  <si>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</si>
  <si>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</si>
  <si>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</si>
  <si>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</si>
  <si>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</si>
  <si>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</si>
  <si>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</si>
  <si>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</si>
  <si>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</si>
  <si>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</si>
  <si>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</si>
  <si>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</si>
  <si>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</si>
  <si>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</si>
  <si>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</si>
  <si>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</si>
  <si>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</si>
  <si>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</si>
  <si>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</si>
  <si>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</si>
  <si>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</si>
  <si>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</si>
  <si>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</si>
  <si>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</si>
  <si>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</si>
  <si>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</si>
  <si>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</si>
  <si>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</si>
  <si>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</si>
  <si>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</si>
  <si>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</si>
  <si>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</si>
  <si>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</si>
  <si>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</si>
  <si>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</si>
  <si>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</si>
  <si>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</si>
  <si>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</si>
  <si>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</si>
  <si>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</si>
  <si>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</si>
  <si>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</si>
  <si>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</si>
  <si>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</si>
  <si>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</si>
  <si>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</si>
  <si>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</si>
  <si>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</si>
  <si>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</si>
  <si>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</si>
  <si>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</si>
  <si>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</si>
  <si>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</si>
  <si>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</si>
  <si>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</si>
  <si>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</si>
  <si>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</si>
  <si>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</si>
  <si>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</si>
  <si>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</si>
  <si>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</si>
  <si>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</si>
  <si>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</si>
  <si>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</si>
  <si>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</si>
  <si>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</si>
  <si>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</si>
  <si>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</si>
  <si>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</si>
  <si>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</si>
  <si>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</si>
  <si>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</si>
  <si>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</si>
  <si>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</si>
  <si>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</si>
  <si>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</si>
  <si>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</si>
  <si>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</si>
  <si>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</si>
  <si>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</si>
  <si>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</si>
  <si>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</si>
  <si>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</si>
  <si>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</si>
  <si>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</si>
  <si>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</si>
  <si>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</si>
  <si>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</si>
  <si>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</si>
  <si>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</si>
  <si>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</si>
  <si>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</si>
  <si>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</si>
  <si>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</si>
  <si>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</si>
  <si>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</si>
  <si>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</si>
  <si>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</si>
  <si>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</si>
  <si>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</si>
  <si>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</si>
  <si>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</si>
  <si>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</si>
  <si>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</si>
  <si>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</si>
  <si>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</si>
  <si>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</si>
  <si>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</si>
  <si>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</si>
  <si>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</si>
  <si>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</si>
  <si>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</si>
  <si>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</si>
  <si>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</si>
  <si>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</si>
  <si>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</si>
  <si>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</si>
  <si>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</si>
  <si>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</si>
  <si>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</si>
  <si>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</si>
  <si>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</si>
  <si>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</si>
  <si>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</si>
  <si>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</si>
  <si>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</si>
  <si>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</si>
  <si>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</si>
  <si>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</si>
  <si>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</si>
  <si>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</si>
  <si>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</si>
  <si>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</si>
  <si>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</si>
  <si>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</si>
  <si>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</si>
  <si>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</si>
  <si>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</si>
  <si>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</si>
  <si>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</si>
  <si>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</si>
  <si>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</si>
  <si>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</si>
  <si>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</si>
  <si>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</si>
  <si>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</si>
  <si>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</si>
  <si>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</si>
  <si>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</si>
  <si>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</si>
  <si>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</si>
  <si>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</si>
  <si>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</si>
  <si>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</si>
  <si>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</si>
  <si>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</si>
  <si>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</si>
  <si>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</si>
  <si>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</si>
  <si>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</si>
  <si>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</si>
  <si>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</si>
  <si>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</si>
  <si>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</si>
  <si>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</si>
  <si>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</si>
  <si>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</si>
  <si>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</si>
  <si>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</si>
  <si>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</si>
  <si>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</si>
  <si>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</si>
  <si>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</si>
  <si>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</si>
  <si>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</si>
  <si>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</si>
  <si>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</si>
  <si>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</si>
  <si>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</si>
  <si>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</si>
  <si>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</si>
  <si>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</si>
  <si>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</si>
  <si>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</si>
  <si>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</si>
  <si>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</si>
  <si>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</si>
  <si>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</si>
  <si>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</si>
  <si>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</si>
  <si>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</si>
  <si>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</si>
  <si>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</si>
  <si>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</si>
  <si>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</si>
  <si>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</si>
  <si>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</si>
  <si>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</si>
  <si>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</si>
  <si>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</si>
  <si>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</si>
  <si>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</si>
  <si>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</si>
  <si>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</si>
  <si>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</si>
  <si>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</si>
  <si>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</si>
  <si>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</si>
  <si>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</si>
  <si>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</si>
  <si>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</si>
  <si>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</si>
  <si>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</si>
  <si>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</si>
  <si>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</si>
  <si>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</si>
  <si>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</si>
  <si>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</si>
  <si>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</si>
  <si>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</si>
  <si>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</si>
  <si>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</si>
  <si>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</si>
  <si>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</si>
  <si>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</si>
  <si>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</si>
  <si>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</si>
  <si>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</si>
  <si>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</si>
  <si>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</si>
  <si>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</si>
  <si>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</si>
  <si>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</si>
  <si>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</si>
  <si>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</si>
  <si>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</si>
  <si>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</si>
  <si>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</si>
  <si>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</si>
  <si>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</si>
  <si>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</si>
  <si>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</si>
  <si>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</si>
  <si>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</si>
  <si>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</si>
  <si>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</si>
  <si>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</si>
  <si>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</si>
  <si>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</si>
  <si>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</si>
  <si>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</si>
  <si>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</si>
  <si>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</si>
  <si>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</si>
  <si>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</si>
  <si>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</si>
  <si>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</si>
  <si>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</si>
  <si>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</si>
  <si>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</si>
  <si>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</si>
  <si>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</si>
  <si>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</si>
  <si>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</si>
  <si>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</si>
  <si>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</si>
  <si>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</si>
  <si>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</si>
  <si>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</si>
  <si>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</si>
  <si>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</si>
  <si>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</si>
  <si>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</si>
  <si>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</si>
  <si>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</si>
  <si>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</si>
  <si>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</si>
  <si>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</si>
  <si>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</si>
  <si>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</si>
  <si>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</si>
  <si>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</si>
  <si>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</si>
  <si>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</si>
  <si>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</si>
  <si>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</si>
  <si>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</si>
  <si>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</si>
  <si>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</si>
  <si>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</si>
  <si>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</si>
  <si>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</si>
  <si>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</si>
  <si>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</si>
  <si>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</si>
  <si>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</si>
  <si>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</si>
  <si>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</si>
  <si>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</si>
  <si>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</si>
  <si>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</si>
  <si>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</si>
  <si>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</si>
  <si>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</si>
  <si>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</si>
  <si>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</si>
  <si>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</si>
  <si>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</si>
  <si>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</si>
  <si>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</si>
  <si>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</si>
  <si>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</si>
  <si>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</si>
  <si>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</si>
  <si>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</si>
  <si>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</si>
  <si>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</si>
  <si>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</si>
  <si>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</si>
  <si>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</si>
  <si>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</si>
  <si>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</si>
  <si>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</si>
  <si>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</si>
  <si>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</si>
  <si>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</si>
  <si>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</si>
  <si>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</si>
  <si>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</si>
  <si>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</si>
  <si>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</si>
  <si>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</si>
  <si>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</si>
  <si>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</si>
  <si>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</si>
  <si>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</si>
  <si>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</si>
  <si>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</si>
  <si>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</si>
  <si>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</si>
  <si>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</si>
  <si>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</si>
  <si>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</si>
  <si>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</si>
  <si>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</si>
  <si>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</si>
  <si>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</si>
  <si>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</si>
  <si>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</si>
  <si>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</si>
  <si>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</si>
  <si>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</si>
  <si>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</si>
  <si>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</si>
  <si>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</si>
  <si>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</si>
  <si>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</si>
  <si>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</si>
  <si>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</si>
  <si>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</si>
  <si>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</si>
  <si>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</si>
  <si>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</si>
  <si>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</si>
  <si>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</si>
  <si>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</si>
  <si>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</si>
  <si>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</si>
  <si>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</si>
  <si>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</si>
  <si>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</si>
  <si>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</si>
  <si>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</si>
  <si>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</si>
  <si>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</si>
  <si>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</si>
  <si>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</si>
  <si>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</si>
  <si>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</si>
  <si>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</si>
  <si>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</si>
  <si>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</si>
  <si>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</si>
  <si>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</si>
  <si>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</si>
  <si>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</si>
  <si>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</si>
  <si>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</si>
  <si>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</si>
  <si>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</si>
  <si>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</si>
  <si>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</si>
  <si>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</si>
  <si>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</si>
  <si>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</si>
  <si>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</si>
  <si>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</si>
  <si>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</si>
  <si>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</si>
  <si>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</si>
  <si>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</si>
  <si>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</si>
  <si>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</si>
  <si>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</si>
  <si>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</si>
  <si>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</si>
  <si>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</si>
  <si>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</si>
  <si>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</si>
  <si>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</si>
  <si>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</si>
  <si>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</si>
  <si>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</si>
  <si>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</si>
  <si>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</si>
  <si>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</si>
  <si>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</si>
  <si>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</si>
  <si>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</si>
  <si>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</si>
  <si>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</si>
  <si>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</si>
  <si>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</si>
  <si>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</si>
  <si>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</si>
  <si>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</si>
  <si>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</si>
  <si>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</si>
  <si>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</si>
  <si>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</si>
  <si>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</si>
  <si>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</si>
  <si>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</si>
  <si>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</si>
  <si>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</si>
  <si>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</si>
  <si>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</si>
  <si>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</si>
  <si>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</si>
  <si>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</si>
  <si>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</si>
  <si>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</si>
  <si>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</si>
  <si>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</si>
  <si>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</si>
  <si>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</si>
  <si>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</si>
  <si>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</si>
  <si>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</si>
  <si>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</si>
  <si>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</si>
  <si>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</si>
  <si>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</si>
  <si>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</si>
  <si>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</si>
  <si>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</si>
  <si>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</si>
  <si>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</si>
  <si>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</si>
  <si>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</si>
  <si>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</si>
  <si>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</si>
  <si>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</si>
  <si>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</si>
  <si>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</si>
  <si>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</si>
  <si>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</si>
  <si>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</si>
  <si>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</si>
  <si>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</si>
  <si>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</si>
  <si>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</si>
  <si>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</si>
  <si>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</si>
  <si>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</si>
  <si>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</si>
  <si>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</si>
  <si>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</si>
  <si>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</si>
  <si>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</si>
  <si>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</si>
  <si>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</si>
  <si>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</si>
  <si>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</si>
  <si>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</si>
  <si>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</si>
  <si>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</si>
  <si>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</si>
  <si>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</si>
  <si>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</si>
  <si>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</si>
  <si>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</si>
  <si>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</si>
  <si>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</si>
  <si>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</si>
  <si>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</si>
  <si>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</si>
  <si>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</si>
  <si>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</si>
  <si>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</si>
  <si>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</si>
  <si>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</si>
  <si>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</si>
  <si>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</si>
  <si>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</si>
  <si>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</si>
  <si>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</si>
  <si>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</si>
  <si>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</si>
  <si>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</si>
  <si>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</si>
  <si>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</si>
  <si>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</si>
  <si>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</si>
  <si>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</si>
  <si>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</si>
  <si>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</si>
  <si>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</si>
  <si>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</si>
  <si>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</si>
  <si>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</si>
  <si>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</si>
  <si>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</si>
  <si>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</si>
  <si>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</si>
  <si>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</si>
  <si>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</si>
  <si>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</si>
  <si>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</si>
  <si>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</si>
  <si>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</si>
  <si>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</si>
  <si>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</si>
  <si>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</si>
  <si>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</si>
  <si>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</si>
  <si>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</si>
  <si>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</si>
  <si>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</si>
  <si>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</si>
  <si>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</si>
  <si>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</si>
  <si>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</si>
  <si>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</si>
  <si>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</si>
  <si>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</si>
  <si>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</si>
  <si>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</si>
  <si>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</si>
  <si>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</si>
  <si>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</si>
  <si>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</si>
  <si>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</si>
  <si>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</si>
  <si>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</si>
  <si>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</si>
  <si>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</si>
  <si>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</si>
  <si>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</si>
  <si>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</si>
  <si>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</si>
  <si>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</si>
  <si>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</si>
  <si>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</si>
  <si>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</si>
  <si>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</si>
  <si>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</si>
  <si>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</si>
  <si>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</si>
  <si>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</si>
  <si>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</si>
  <si>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</si>
  <si>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</si>
  <si>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</si>
  <si>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</si>
  <si>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</si>
  <si>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</si>
  <si>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</si>
  <si>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</si>
  <si>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</si>
  <si>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</si>
  <si>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</si>
  <si>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</si>
  <si>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</si>
  <si>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</si>
  <si>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</si>
  <si>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</si>
  <si>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</si>
  <si>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</si>
  <si>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</si>
  <si>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</si>
  <si>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</si>
  <si>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</si>
  <si>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</si>
  <si>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</si>
  <si>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</si>
  <si>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</si>
  <si>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</si>
  <si>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</si>
  <si>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</si>
  <si>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</si>
  <si>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</si>
  <si>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</si>
  <si>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</si>
  <si>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</si>
  <si>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</si>
  <si>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</si>
  <si>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</si>
  <si>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</si>
  <si>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</si>
  <si>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</si>
  <si>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</si>
  <si>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</si>
  <si>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</si>
  <si>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</si>
  <si>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</si>
  <si>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</si>
  <si>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</si>
  <si>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</si>
  <si>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</si>
  <si>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</si>
  <si>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</si>
  <si>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</si>
  <si>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</si>
  <si>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</si>
  <si>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</si>
  <si>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</si>
  <si>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</si>
  <si>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</si>
  <si>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</si>
  <si>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</si>
  <si>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</si>
  <si>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</si>
  <si>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</si>
  <si>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</si>
  <si>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</si>
  <si>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</si>
  <si>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</si>
  <si>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</si>
  <si>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</si>
  <si>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</si>
  <si>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</si>
  <si>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</si>
  <si>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</si>
  <si>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</si>
  <si>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</si>
  <si>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</si>
  <si>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</si>
  <si>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</si>
  <si>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</si>
  <si>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</si>
  <si>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</si>
  <si>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</si>
  <si>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</si>
  <si>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</si>
  <si>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</si>
  <si>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</si>
  <si>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</si>
  <si>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</si>
  <si>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</si>
  <si>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</si>
  <si>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</si>
  <si>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</si>
  <si>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</si>
  <si>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</si>
  <si>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</si>
  <si>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</si>
  <si>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</si>
  <si>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</si>
  <si>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</si>
  <si>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</si>
  <si>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</si>
  <si>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</si>
  <si>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</si>
  <si>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</si>
  <si>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</si>
  <si>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</si>
  <si>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</si>
  <si>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</si>
  <si>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</si>
  <si>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</si>
  <si>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</si>
  <si>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</si>
  <si>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</si>
  <si>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</si>
  <si>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</si>
  <si>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</si>
  <si>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</si>
  <si>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</si>
  <si>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</si>
  <si>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</si>
  <si>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</si>
  <si>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</si>
  <si>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</si>
  <si>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</si>
  <si>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</si>
  <si>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</si>
  <si>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</si>
  <si>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</si>
  <si>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</si>
  <si>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</si>
  <si>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</si>
  <si>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</si>
  <si>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</si>
  <si>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</si>
  <si>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</si>
  <si>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</si>
  <si>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</si>
  <si>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</si>
  <si>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</si>
  <si>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</si>
  <si>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</si>
  <si>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</si>
  <si>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</si>
  <si>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</si>
  <si>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</si>
  <si>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</si>
  <si>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</si>
  <si>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</si>
  <si>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</si>
  <si>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</si>
  <si>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</si>
  <si>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</si>
  <si>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</si>
  <si>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</si>
  <si>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</si>
  <si>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</si>
  <si>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</si>
  <si>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</si>
  <si>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</si>
  <si>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</si>
  <si>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</si>
  <si>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</si>
  <si>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</si>
  <si>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</si>
  <si>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</si>
  <si>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</si>
  <si>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</si>
  <si>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</si>
  <si>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</si>
  <si>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</si>
  <si>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</si>
  <si>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</si>
  <si>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</si>
  <si>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</si>
  <si>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</si>
  <si>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</si>
  <si>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</si>
  <si>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</si>
  <si>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</si>
  <si>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</si>
  <si>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</si>
  <si>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</si>
  <si>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</si>
  <si>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</si>
  <si>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</si>
  <si>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</si>
  <si>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</si>
  <si>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</si>
  <si>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</si>
  <si>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</si>
  <si>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</si>
  <si>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</si>
  <si>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</si>
  <si>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</si>
  <si>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</si>
  <si>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</si>
  <si>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</si>
  <si>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</si>
  <si>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</si>
  <si>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</si>
  <si>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</si>
  <si>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</si>
  <si>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</si>
  <si>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</si>
  <si>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</si>
  <si>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</si>
  <si>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</si>
  <si>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</si>
  <si>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</si>
  <si>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</si>
  <si>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</si>
  <si>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</si>
  <si>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</si>
  <si>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</si>
  <si>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</si>
  <si>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</si>
  <si>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</si>
  <si>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</si>
  <si>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</si>
  <si>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</si>
  <si>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</si>
  <si>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</si>
  <si>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</si>
  <si>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</si>
  <si>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</si>
  <si>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</si>
  <si>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</si>
  <si>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</si>
  <si>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</si>
  <si>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</si>
  <si>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</si>
  <si>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</si>
  <si>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</si>
  <si>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</si>
  <si>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</si>
  <si>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</si>
  <si>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</si>
  <si>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</si>
  <si>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</si>
  <si>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</si>
  <si>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</si>
  <si>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</si>
  <si>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</si>
  <si>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</si>
  <si>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</si>
  <si>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</si>
  <si>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</si>
  <si>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</si>
  <si>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</si>
  <si>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</si>
  <si>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</si>
  <si>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</si>
  <si>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</si>
  <si>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</si>
  <si>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</si>
  <si>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</si>
  <si>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</si>
  <si>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</si>
  <si>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</si>
  <si>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</si>
  <si>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</si>
  <si>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</si>
  <si>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</si>
  <si>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</si>
  <si>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</si>
  <si>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</si>
  <si>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</si>
  <si>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</si>
  <si>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</si>
  <si>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</si>
  <si>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</si>
  <si>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</si>
  <si>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</si>
  <si>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</si>
  <si>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</si>
  <si>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</si>
  <si>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</si>
  <si>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</si>
  <si>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</si>
  <si>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</si>
  <si>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</si>
  <si>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</si>
  <si>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</si>
  <si>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</si>
  <si>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</si>
  <si>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</si>
  <si>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</si>
  <si>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</si>
  <si>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</si>
  <si>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</si>
  <si>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</si>
  <si>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</si>
  <si>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</si>
  <si>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</si>
  <si>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</si>
  <si>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</si>
  <si>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</si>
  <si>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</si>
  <si>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</si>
  <si>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</si>
  <si>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</si>
  <si>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</si>
  <si>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</si>
  <si>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</si>
  <si>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</si>
  <si>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</si>
  <si>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</si>
  <si>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</si>
  <si>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</si>
  <si>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</si>
  <si>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</si>
  <si>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</si>
  <si>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</si>
  <si>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</si>
  <si>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</si>
  <si>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</si>
  <si>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</si>
  <si>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</si>
  <si>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</si>
  <si>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</si>
  <si>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</si>
  <si>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</si>
  <si>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</si>
  <si>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</si>
  <si>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</si>
  <si>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</si>
  <si>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</si>
  <si>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</si>
  <si>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</si>
  <si>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</si>
  <si>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</si>
  <si>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</si>
  <si>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</si>
  <si>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</si>
  <si>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</si>
  <si>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</si>
  <si>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</si>
  <si>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</si>
  <si>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</si>
  <si>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</si>
  <si>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</si>
  <si>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</si>
  <si>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</si>
  <si>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</si>
  <si>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</si>
  <si>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</si>
  <si>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</si>
  <si>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</si>
  <si>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</si>
  <si>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</si>
  <si>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</si>
  <si>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</si>
  <si>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</si>
  <si>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</si>
  <si>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</si>
  <si>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</si>
  <si>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</si>
  <si>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</si>
  <si>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</si>
  <si>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</si>
  <si>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</si>
  <si>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</si>
  <si>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</si>
  <si>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</si>
  <si>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</si>
  <si>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</si>
  <si>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</si>
  <si>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</si>
  <si>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</si>
  <si>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</si>
  <si>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</si>
  <si>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</si>
  <si>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</si>
  <si>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</si>
  <si>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</si>
  <si>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</si>
  <si>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</si>
  <si>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</si>
  <si>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</si>
  <si>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</si>
  <si>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</si>
  <si>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</si>
  <si>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</si>
  <si>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</si>
  <si>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</si>
  <si>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</si>
  <si>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</si>
  <si>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</si>
  <si>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</si>
  <si>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</si>
  <si>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</si>
  <si>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</si>
  <si>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</si>
  <si>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</si>
  <si>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</si>
  <si>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</si>
  <si>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</si>
  <si>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</si>
  <si>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</si>
  <si>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</si>
  <si>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</si>
  <si>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</si>
  <si>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</si>
  <si>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</si>
  <si>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</si>
  <si>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</si>
  <si>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</si>
  <si>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</si>
  <si>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</si>
  <si>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</si>
  <si>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</si>
  <si>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</si>
  <si>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</si>
  <si>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</si>
  <si>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</si>
  <si>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</si>
  <si>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</si>
  <si>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</si>
  <si>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</si>
  <si>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</si>
  <si>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</si>
  <si>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</si>
  <si>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</si>
  <si>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</si>
  <si>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</si>
  <si>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</si>
  <si>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</si>
  <si>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</si>
  <si>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</si>
  <si>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</si>
  <si>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</si>
  <si>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</si>
  <si>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</si>
  <si>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</si>
  <si>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</si>
  <si>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</si>
  <si>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</si>
  <si>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</si>
  <si>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</si>
  <si>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</si>
  <si>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</si>
  <si>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</si>
  <si>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</si>
  <si>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</si>
  <si>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</si>
  <si>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</si>
  <si>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</si>
  <si>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</si>
  <si>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</si>
  <si>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</si>
  <si>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</si>
  <si>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</si>
  <si>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</si>
  <si>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</si>
  <si>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</si>
  <si>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</si>
  <si>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</si>
  <si>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</si>
  <si>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</si>
  <si>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</si>
  <si>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</si>
  <si>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</si>
  <si>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</si>
  <si>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</si>
  <si>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</si>
  <si>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</si>
  <si>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</si>
  <si>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</si>
  <si>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</si>
  <si>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</si>
  <si>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</si>
  <si>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</si>
  <si>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</si>
  <si>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</si>
  <si>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</si>
  <si>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</si>
  <si>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</si>
  <si>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</si>
  <si>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</si>
  <si>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</si>
  <si>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</si>
  <si>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</si>
  <si>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</si>
  <si>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</si>
  <si>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</si>
  <si>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</si>
  <si>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</si>
  <si>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</si>
  <si>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</si>
  <si>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</si>
  <si>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</si>
  <si>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</si>
  <si>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</si>
  <si>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</si>
  <si>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</si>
  <si>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</si>
  <si>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</si>
  <si>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</si>
  <si>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</si>
  <si>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</si>
  <si>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</si>
  <si>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</si>
  <si>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</si>
  <si>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</si>
  <si>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</si>
  <si>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</si>
  <si>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</si>
  <si>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</si>
  <si>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</si>
  <si>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</si>
  <si>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</si>
  <si>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</si>
  <si>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</si>
  <si>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</si>
  <si>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</si>
  <si>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</si>
  <si>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</si>
  <si>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</si>
  <si>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</si>
  <si>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</si>
  <si>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</si>
  <si>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</si>
  <si>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</si>
  <si>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</si>
  <si>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</si>
  <si>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</si>
  <si>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</si>
  <si>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</si>
  <si>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</si>
  <si>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</si>
  <si>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</si>
  <si>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</si>
  <si>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</si>
  <si>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</si>
  <si>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</si>
  <si>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</si>
  <si>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</si>
  <si>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</si>
  <si>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</si>
  <si>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</si>
  <si>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</si>
  <si>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</si>
  <si>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</si>
  <si>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</si>
  <si>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</si>
  <si>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</si>
  <si>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</si>
  <si>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</si>
  <si>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</si>
  <si>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</si>
  <si>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</si>
  <si>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</si>
  <si>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</si>
  <si>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</si>
  <si>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</si>
  <si>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</si>
  <si>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</si>
  <si>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</si>
  <si>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</si>
  <si>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</si>
  <si>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</si>
  <si>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</si>
  <si>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</si>
  <si>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</si>
  <si>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</si>
  <si>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</si>
  <si>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</si>
  <si>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</si>
  <si>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</si>
  <si>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</si>
  <si>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</si>
  <si>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</si>
  <si>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</si>
  <si>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</si>
  <si>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</si>
  <si>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</si>
  <si>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</si>
  <si>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</si>
  <si>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</si>
  <si>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</si>
  <si>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</si>
  <si>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</si>
  <si>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</si>
  <si>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</si>
  <si>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</si>
  <si>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</si>
  <si>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</si>
  <si>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</si>
  <si>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</si>
  <si>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</si>
  <si>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</si>
  <si>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</si>
  <si>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</si>
  <si>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</si>
  <si>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</si>
  <si>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</si>
  <si>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</si>
  <si>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</si>
  <si>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</si>
  <si>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</si>
  <si>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</si>
  <si>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</si>
  <si>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</si>
  <si>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</si>
  <si>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</si>
  <si>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</si>
  <si>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</si>
  <si>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</si>
  <si>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</si>
  <si>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</si>
  <si>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</si>
  <si>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</si>
  <si>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</si>
  <si>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</si>
  <si>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</si>
  <si>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</si>
  <si>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</si>
  <si>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</si>
  <si>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</si>
  <si>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</si>
  <si>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</si>
  <si>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</si>
  <si>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</si>
  <si>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</si>
  <si>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</si>
  <si>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</si>
  <si>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</si>
  <si>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</si>
  <si>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</si>
  <si>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</si>
  <si>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</si>
  <si>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</si>
  <si>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</si>
  <si>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</si>
  <si>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</si>
  <si>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</si>
  <si>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</si>
  <si>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</si>
  <si>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</si>
  <si>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</si>
  <si>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</si>
  <si>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</si>
  <si>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</si>
  <si>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</si>
  <si>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</si>
  <si>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</si>
  <si>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</si>
  <si>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</si>
  <si>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</si>
  <si>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</si>
  <si>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</si>
  <si>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</si>
  <si>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</si>
  <si>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</si>
  <si>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</si>
  <si>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</si>
  <si>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</si>
  <si>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</si>
  <si>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</si>
  <si>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</si>
  <si>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</si>
  <si>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</si>
  <si>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</si>
  <si>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</si>
  <si>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</si>
  <si>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</si>
  <si>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</si>
  <si>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</si>
  <si>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</si>
  <si>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</si>
  <si>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</si>
  <si>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</si>
  <si>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</si>
  <si>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</si>
  <si>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</si>
  <si>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</si>
  <si>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</si>
  <si>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</si>
  <si>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</si>
  <si>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</si>
  <si>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</si>
  <si>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</si>
  <si>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</si>
  <si>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</si>
  <si>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</si>
  <si>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</si>
  <si>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</si>
  <si>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</si>
  <si>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</si>
  <si>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</si>
  <si>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</si>
  <si>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</si>
  <si>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</si>
  <si>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</si>
  <si>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</si>
  <si>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</si>
  <si>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</si>
  <si>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</si>
  <si>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</si>
  <si>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</si>
  <si>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</si>
  <si>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</si>
  <si>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</si>
  <si>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</si>
  <si>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</si>
  <si>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</si>
  <si>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</si>
  <si>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</si>
  <si>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</si>
  <si>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</si>
  <si>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</si>
  <si>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</si>
  <si>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</si>
  <si>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</si>
  <si>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</si>
  <si>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</si>
  <si>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</si>
  <si>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</si>
  <si>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</si>
  <si>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</si>
  <si>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</si>
  <si>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</si>
  <si>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</si>
  <si>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</si>
  <si>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</si>
  <si>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</si>
  <si>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</si>
  <si>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</si>
  <si>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</si>
  <si>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</si>
  <si>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</si>
  <si>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</si>
  <si>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</si>
  <si>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</si>
  <si>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</si>
  <si>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</si>
  <si>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</si>
  <si>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</si>
  <si>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</si>
  <si>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</si>
  <si>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</si>
  <si>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</si>
  <si>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</si>
  <si>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</si>
  <si>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</si>
  <si>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</si>
  <si>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</si>
  <si>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</si>
  <si>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</si>
  <si>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</si>
  <si>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</si>
  <si>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</si>
  <si>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</si>
  <si>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</si>
  <si>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</si>
  <si>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</si>
  <si>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</si>
  <si>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</si>
  <si>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</si>
  <si>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</si>
  <si>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</si>
  <si>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</si>
  <si>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</si>
  <si>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</si>
  <si>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</si>
  <si>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</si>
  <si>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</si>
  <si>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</si>
  <si>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</si>
  <si>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</si>
  <si>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</si>
  <si>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</si>
  <si>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</si>
  <si>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</si>
  <si>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</si>
  <si>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</si>
  <si>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</si>
  <si>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</si>
  <si>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</si>
  <si>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</si>
  <si>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</si>
  <si>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</si>
  <si>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</si>
  <si>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</si>
  <si>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</si>
  <si>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</si>
  <si>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</si>
  <si>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</si>
  <si>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</si>
  <si>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</si>
  <si>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</si>
  <si>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</si>
  <si>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</si>
  <si>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</si>
  <si>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</si>
  <si>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</si>
  <si>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</si>
  <si>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</si>
  <si>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</si>
  <si>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</si>
  <si>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</si>
  <si>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</si>
  <si>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</si>
  <si>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</si>
  <si>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</si>
  <si>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</si>
  <si>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</si>
  <si>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</si>
  <si>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</si>
  <si>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</si>
  <si>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</si>
  <si>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</si>
  <si>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</si>
  <si>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</si>
  <si>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</si>
  <si>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</si>
  <si>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</si>
  <si>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</si>
  <si>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</si>
  <si>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</si>
  <si>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</si>
  <si>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</si>
  <si>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</si>
  <si>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</si>
  <si>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</si>
  <si>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</si>
  <si>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</si>
  <si>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</si>
  <si>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</si>
  <si>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</si>
  <si>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</si>
  <si>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</si>
  <si>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</si>
  <si>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</si>
  <si>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</si>
  <si>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</si>
  <si>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</si>
  <si>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</si>
  <si>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</si>
  <si>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</si>
  <si>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</si>
  <si>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</si>
  <si>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</si>
  <si>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</si>
  <si>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</si>
  <si>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</si>
  <si>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</si>
  <si>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</si>
  <si>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</si>
  <si>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</si>
  <si>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</si>
  <si>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</si>
  <si>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</si>
  <si>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</si>
  <si>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</si>
  <si>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</si>
  <si>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</si>
  <si>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</si>
  <si>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</si>
  <si>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</si>
  <si>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</si>
  <si>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</si>
  <si>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</si>
  <si>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</si>
  <si>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</si>
  <si>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</si>
  <si>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</si>
  <si>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</si>
  <si>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</si>
  <si>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</si>
  <si>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</si>
  <si>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</si>
  <si>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</si>
  <si>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</si>
  <si>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</si>
  <si>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</si>
  <si>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</si>
  <si>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</si>
  <si>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</si>
  <si>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</si>
  <si>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</si>
  <si>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</si>
  <si>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</si>
  <si>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</si>
  <si>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</si>
  <si>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</si>
  <si>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</si>
  <si>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</si>
  <si>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</si>
  <si>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</si>
  <si>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</si>
  <si>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</si>
  <si>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</si>
  <si>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</si>
  <si>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</si>
  <si>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</si>
  <si>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</si>
  <si>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</si>
  <si>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</si>
  <si>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</si>
  <si>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</si>
  <si>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</si>
  <si>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</si>
  <si>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</si>
  <si>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</si>
  <si>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</si>
  <si>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</si>
  <si>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</si>
  <si>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</si>
  <si>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</si>
  <si>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</si>
  <si>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</si>
  <si>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</si>
  <si>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</si>
  <si>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</si>
  <si>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</si>
  <si>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</si>
  <si>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</si>
  <si>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</si>
  <si>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</si>
  <si>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</si>
  <si>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</si>
  <si>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</si>
  <si>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</si>
  <si>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</si>
  <si>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</si>
  <si>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</si>
  <si>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</si>
  <si>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</si>
  <si>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</si>
  <si>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</si>
  <si>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</si>
  <si>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</si>
  <si>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</si>
  <si>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</si>
  <si>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</si>
  <si>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</si>
  <si>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</si>
  <si>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</si>
  <si>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</si>
  <si>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</si>
  <si>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</si>
  <si>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</si>
  <si>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</si>
  <si>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</si>
  <si>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</si>
  <si>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</si>
  <si>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</si>
  <si>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</si>
  <si>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</si>
  <si>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</si>
  <si>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</si>
  <si>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</si>
  <si>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</si>
  <si>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</si>
  <si>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</si>
  <si>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</si>
  <si>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</si>
  <si>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</si>
  <si>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</si>
  <si>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</si>
  <si>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</si>
  <si>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</si>
  <si>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</si>
  <si>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</si>
  <si>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</si>
  <si>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</si>
  <si>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</si>
  <si>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</si>
  <si>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</si>
  <si>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</si>
  <si>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</si>
  <si>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</si>
  <si>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</si>
  <si>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</si>
  <si>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</si>
  <si>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</si>
  <si>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</si>
  <si>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</si>
  <si>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</si>
  <si>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</si>
  <si>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</si>
  <si>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</si>
  <si>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</si>
  <si>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</si>
  <si>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</si>
  <si>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</si>
  <si>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</si>
  <si>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</si>
  <si>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</si>
  <si>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</si>
  <si>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</si>
  <si>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</si>
  <si>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</si>
  <si>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</si>
  <si>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</si>
  <si>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</si>
  <si>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</si>
  <si>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</si>
  <si>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</si>
  <si>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</si>
  <si>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</si>
  <si>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</si>
  <si>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</si>
  <si>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</si>
  <si>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</si>
  <si>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</si>
  <si>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</si>
  <si>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</si>
  <si>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</si>
  <si>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</si>
  <si>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</si>
  <si>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</si>
  <si>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</si>
  <si>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</si>
  <si>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</si>
  <si>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</si>
  <si>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</si>
  <si>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</si>
  <si>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</si>
  <si>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</si>
  <si>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</si>
  <si>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</si>
  <si>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</si>
  <si>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</si>
  <si>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</si>
  <si>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</si>
  <si>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</si>
  <si>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</si>
  <si>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</si>
  <si>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</si>
  <si>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</si>
  <si>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</si>
  <si>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</si>
  <si>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</si>
  <si>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</si>
  <si>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</si>
  <si>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</si>
  <si>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</si>
  <si>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</si>
  <si>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</si>
  <si>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</si>
  <si>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</si>
  <si>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</si>
  <si>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</si>
  <si>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</si>
  <si>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</si>
  <si>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</si>
  <si>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</si>
  <si>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</si>
  <si>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</si>
  <si>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</si>
  <si>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</si>
  <si>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</si>
  <si>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</si>
  <si>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</si>
  <si>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</si>
  <si>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</si>
  <si>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</si>
  <si>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</si>
  <si>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</si>
  <si>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</si>
  <si>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</si>
  <si>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</si>
  <si>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</si>
  <si>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</si>
  <si>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</si>
  <si>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</si>
  <si>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</si>
  <si>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</si>
  <si>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</si>
  <si>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</si>
  <si>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</si>
  <si>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</si>
  <si>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</si>
  <si>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</si>
  <si>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</si>
  <si>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</si>
  <si>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</si>
  <si>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</si>
  <si>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</si>
  <si>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</si>
  <si>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</si>
  <si>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</si>
  <si>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</si>
  <si>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</si>
  <si>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</si>
  <si>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</si>
  <si>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</si>
  <si>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</si>
  <si>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</si>
  <si>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</si>
  <si>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</si>
  <si>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</si>
  <si>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</si>
  <si>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</si>
  <si>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</si>
  <si>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</si>
  <si>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</si>
  <si>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</si>
  <si>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</si>
  <si>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</si>
  <si>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</si>
  <si>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</si>
  <si>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</si>
  <si>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</si>
  <si>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</si>
  <si>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</si>
  <si>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</si>
  <si>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</si>
  <si>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</si>
  <si>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</si>
  <si>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</si>
  <si>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</si>
  <si>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</si>
  <si>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</si>
  <si>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</si>
  <si>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</si>
  <si>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</si>
  <si>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</si>
  <si>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</si>
  <si>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</si>
  <si>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</si>
  <si>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</si>
  <si>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</si>
  <si>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</si>
  <si>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</si>
  <si>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</si>
  <si>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</si>
  <si>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</si>
  <si>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</si>
  <si>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</si>
  <si>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</si>
  <si>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</si>
  <si>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</si>
  <si>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</si>
  <si>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</si>
  <si>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</si>
  <si>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</si>
  <si>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</si>
  <si>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</si>
  <si>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</si>
  <si>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</si>
  <si>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</si>
  <si>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</si>
  <si>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</si>
  <si>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</si>
  <si>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</si>
  <si>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</si>
  <si>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</si>
  <si>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</si>
  <si>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</si>
  <si>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</si>
  <si>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</si>
  <si>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</si>
  <si>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</si>
  <si>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</si>
  <si>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</si>
  <si>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</si>
  <si>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</si>
  <si>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</si>
  <si>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</si>
  <si>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</si>
  <si>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</si>
  <si>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</si>
  <si>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</si>
  <si>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</si>
  <si>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</si>
  <si>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</si>
  <si>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</si>
  <si>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</si>
  <si>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</si>
  <si>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</si>
  <si>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</si>
  <si>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</si>
  <si>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</si>
  <si>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</si>
  <si>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</si>
  <si>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</si>
  <si>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</si>
  <si>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</si>
  <si>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</si>
  <si>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</si>
  <si>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</si>
  <si>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</si>
  <si>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</si>
  <si>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</si>
  <si>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</si>
  <si>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</si>
  <si>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</si>
  <si>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</si>
  <si>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</si>
  <si>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</si>
  <si>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</si>
  <si>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</si>
  <si>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</si>
  <si>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</si>
  <si>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</si>
  <si>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</si>
  <si>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</si>
  <si>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</si>
  <si>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</si>
  <si>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</si>
  <si>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</si>
  <si>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</si>
  <si>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</si>
  <si>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</si>
  <si>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</si>
  <si>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</si>
  <si>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</si>
  <si>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</si>
  <si>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</si>
  <si>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</si>
  <si>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</si>
  <si>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</si>
  <si>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</si>
  <si>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</si>
  <si>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</si>
  <si>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</si>
  <si>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</si>
  <si>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</si>
  <si>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</si>
  <si>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</si>
  <si>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</si>
  <si>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</si>
  <si>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</si>
  <si>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</si>
  <si>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</si>
  <si>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</si>
  <si>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</si>
  <si>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</si>
  <si>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</si>
  <si>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</si>
  <si>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</si>
  <si>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</si>
  <si>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</si>
  <si>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</si>
  <si>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</si>
  <si>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</si>
  <si>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</si>
  <si>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</si>
  <si>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</si>
  <si>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</si>
  <si>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</si>
  <si>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</si>
  <si>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</si>
  <si>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</si>
  <si>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</si>
  <si>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</si>
  <si>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</si>
  <si>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</si>
  <si>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</si>
  <si>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</si>
  <si>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</si>
  <si>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</si>
  <si>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</si>
  <si>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</si>
  <si>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</si>
  <si>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</si>
  <si>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</si>
  <si>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</si>
  <si>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</si>
  <si>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</si>
  <si>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</si>
  <si>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</si>
  <si>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</si>
  <si>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</si>
  <si>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</si>
  <si>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</si>
  <si>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</si>
  <si>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</si>
  <si>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</si>
  <si>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</si>
  <si>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</si>
  <si>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</si>
  <si>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</si>
  <si>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</si>
  <si>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</si>
  <si>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</si>
  <si>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</si>
  <si>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</si>
  <si>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</si>
  <si>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</si>
  <si>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</si>
  <si>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</si>
  <si>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</si>
  <si>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</si>
  <si>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</si>
  <si>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</si>
  <si>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</si>
  <si>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</si>
  <si>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</si>
  <si>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</si>
  <si>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</si>
  <si>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</si>
  <si>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</si>
  <si>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</si>
  <si>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</si>
  <si>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</si>
  <si>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</si>
  <si>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</si>
  <si>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</si>
  <si>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</si>
  <si>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</si>
  <si>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</si>
  <si>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</si>
  <si>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</si>
  <si>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</si>
  <si>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</si>
  <si>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</si>
  <si>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</si>
  <si>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</si>
  <si>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</si>
  <si>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</si>
  <si>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</si>
  <si>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</si>
  <si>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</si>
  <si>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</si>
  <si>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</si>
  <si>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</si>
  <si>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</si>
  <si>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</si>
  <si>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</si>
  <si>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</si>
  <si>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</si>
  <si>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</si>
  <si>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</si>
  <si>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</si>
  <si>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</si>
  <si>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</si>
  <si>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</si>
  <si>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</si>
  <si>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</si>
  <si>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</si>
  <si>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</si>
  <si>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</si>
  <si>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</si>
  <si>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</si>
  <si>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</si>
  <si>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</si>
  <si>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</si>
  <si>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</si>
  <si>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</si>
  <si>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</si>
  <si>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</si>
  <si>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</si>
  <si>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</si>
  <si>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</si>
  <si>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</si>
  <si>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</si>
  <si>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</si>
  <si>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</si>
  <si>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</si>
  <si>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</si>
  <si>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</si>
  <si>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</si>
  <si>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</si>
  <si>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</si>
  <si>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</si>
  <si>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</si>
  <si>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</si>
  <si>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</si>
  <si>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</si>
  <si>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</si>
  <si>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</si>
  <si>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</si>
  <si>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</si>
  <si>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</si>
  <si>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</si>
  <si>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</si>
  <si>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</si>
  <si>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</si>
  <si>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</si>
  <si>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</si>
  <si>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</si>
  <si>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</si>
  <si>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</si>
  <si>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</si>
  <si>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</si>
  <si>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</si>
  <si>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</si>
  <si>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</si>
  <si>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</si>
  <si>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</si>
  <si>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</si>
  <si>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</si>
  <si>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</si>
  <si>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</si>
  <si>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</si>
  <si>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</si>
  <si>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</si>
  <si>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</si>
  <si>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</si>
  <si>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</si>
  <si>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</si>
  <si>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</si>
  <si>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</si>
  <si>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</si>
  <si>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</si>
  <si>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</si>
  <si>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</si>
  <si>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</si>
  <si>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</si>
  <si>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</si>
  <si>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</si>
  <si>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</si>
  <si>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</si>
  <si>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</si>
  <si>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</si>
  <si>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</si>
  <si>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</si>
  <si>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</si>
  <si>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</si>
  <si>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</si>
  <si>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</si>
  <si>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</si>
  <si>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</si>
  <si>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</si>
  <si>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</si>
  <si>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</si>
  <si>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</si>
  <si>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</si>
  <si>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</si>
  <si>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</si>
  <si>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</si>
  <si>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</si>
  <si>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</si>
  <si>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</si>
  <si>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</si>
  <si>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</si>
  <si>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</si>
  <si>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</si>
  <si>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</si>
  <si>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</si>
  <si>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</si>
  <si>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</si>
  <si>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</si>
  <si>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</si>
  <si>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</si>
  <si>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</si>
  <si>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</si>
  <si>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</si>
  <si>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</si>
  <si>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</si>
  <si>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</si>
  <si>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</si>
  <si>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</si>
  <si>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</si>
  <si>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</si>
  <si>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</si>
  <si>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</si>
  <si>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</si>
  <si>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</si>
  <si>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</si>
  <si>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</si>
  <si>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</si>
  <si>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</si>
  <si>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</si>
  <si>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</si>
  <si>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</si>
  <si>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</si>
  <si>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</si>
  <si>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</si>
  <si>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</si>
  <si>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</si>
  <si>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</si>
  <si>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</si>
  <si>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</si>
  <si>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</si>
  <si>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</si>
  <si>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</si>
  <si>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</si>
  <si>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</si>
  <si>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</si>
  <si>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</si>
  <si>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</si>
  <si>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</si>
  <si>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</si>
  <si>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</si>
  <si>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</si>
  <si>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</si>
  <si>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</si>
  <si>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</si>
  <si>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</si>
  <si>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</si>
  <si>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</si>
  <si>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</si>
  <si>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</si>
  <si>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</si>
  <si>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</si>
  <si>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</si>
  <si>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</si>
  <si>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</si>
  <si>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</si>
  <si>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</si>
  <si>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</si>
  <si>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</si>
  <si>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</si>
  <si>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</si>
  <si>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</si>
  <si>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</si>
  <si>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</si>
  <si>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</si>
  <si>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</si>
  <si>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</si>
  <si>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</si>
  <si>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</si>
  <si>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</si>
  <si>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</si>
  <si>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</si>
  <si>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</si>
  <si>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</si>
  <si>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</si>
  <si>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</si>
  <si>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</si>
  <si>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</si>
  <si>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</si>
  <si>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</si>
  <si>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</si>
  <si>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</si>
  <si>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</si>
  <si>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</si>
  <si>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</si>
  <si>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</si>
  <si>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</si>
  <si>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</si>
  <si>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</si>
  <si>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</si>
  <si>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</si>
  <si>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</si>
  <si>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</si>
  <si>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</si>
  <si>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</si>
  <si>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</si>
  <si>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</si>
  <si>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</si>
  <si>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</si>
  <si>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</si>
  <si>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</si>
  <si>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</si>
  <si>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</si>
  <si>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</si>
  <si>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</si>
  <si>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</si>
  <si>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</si>
  <si>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</si>
  <si>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</si>
  <si>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</si>
  <si>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</si>
  <si>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</si>
  <si>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</si>
  <si>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</si>
  <si>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</si>
  <si>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</si>
  <si>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</si>
  <si>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</si>
  <si>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</si>
  <si>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</si>
  <si>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</si>
  <si>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</si>
  <si>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</si>
  <si>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</si>
  <si>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</si>
  <si>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</si>
  <si>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</si>
  <si>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</si>
  <si>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</si>
  <si>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</si>
  <si>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</si>
  <si>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</si>
  <si>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</si>
  <si>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</si>
  <si>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</si>
  <si>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</si>
  <si>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</si>
  <si>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</si>
  <si>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</si>
  <si>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</si>
  <si>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</si>
  <si>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</si>
  <si>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</si>
  <si>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</si>
  <si>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</si>
  <si>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</si>
  <si>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</si>
  <si>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</si>
  <si>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</si>
  <si>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</si>
  <si>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</si>
  <si>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</si>
  <si>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</si>
  <si>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</si>
  <si>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</si>
  <si>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</si>
  <si>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</si>
  <si>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</si>
  <si>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</si>
  <si>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</si>
  <si>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</si>
  <si>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</si>
  <si>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</si>
  <si>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</si>
  <si>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</si>
  <si>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</si>
  <si>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</si>
  <si>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</si>
  <si>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</si>
  <si>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</si>
  <si>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</si>
  <si>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</si>
  <si>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</si>
  <si>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</si>
  <si>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</si>
  <si>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</si>
  <si>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</si>
  <si>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</si>
  <si>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</si>
  <si>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</si>
  <si>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</si>
  <si>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</si>
  <si>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</si>
  <si>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</si>
  <si>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</si>
  <si>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</si>
  <si>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</si>
  <si>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</si>
  <si>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</si>
  <si>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</si>
  <si>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</si>
  <si>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</si>
  <si>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</si>
  <si>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</si>
  <si>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</si>
  <si>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</si>
  <si>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</si>
  <si>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</si>
  <si>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</si>
  <si>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</si>
  <si>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</si>
  <si>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</si>
  <si>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</si>
  <si>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</si>
  <si>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</si>
  <si>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</si>
  <si>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</si>
  <si>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</si>
  <si>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</si>
  <si>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</si>
  <si>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</si>
  <si>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</si>
  <si>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</si>
  <si>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</si>
  <si>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</si>
  <si>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</si>
  <si>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</si>
  <si>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</si>
  <si>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</si>
  <si>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</si>
  <si>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</si>
  <si>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</si>
  <si>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</si>
  <si>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</si>
  <si>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</si>
  <si>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</si>
  <si>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</si>
  <si>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</si>
  <si>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</si>
  <si>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</si>
  <si>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</si>
  <si>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</si>
  <si>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</si>
  <si>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</si>
  <si>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</si>
  <si>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</si>
  <si>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</si>
  <si>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</si>
  <si>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</si>
  <si>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</si>
  <si>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</si>
  <si>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</si>
  <si>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</si>
  <si>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</si>
  <si>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</si>
  <si>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</si>
  <si>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</si>
  <si>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</si>
  <si>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</si>
  <si>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</si>
  <si>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</si>
  <si>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</si>
  <si>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</si>
  <si>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</si>
  <si>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</si>
  <si>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</si>
  <si>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</si>
  <si>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</si>
  <si>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</si>
  <si>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</si>
  <si>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</si>
  <si>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</si>
  <si>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</si>
  <si>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</si>
  <si>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</si>
  <si>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</si>
  <si>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</si>
  <si>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</si>
  <si>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</si>
  <si>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</si>
  <si>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</si>
  <si>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</si>
  <si>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</si>
  <si>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</si>
  <si>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</si>
  <si>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</si>
  <si>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</si>
  <si>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</si>
  <si>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</si>
  <si>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</si>
  <si>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</si>
  <si>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</si>
  <si>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</si>
  <si>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</si>
  <si>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</si>
  <si>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</si>
  <si>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</si>
  <si>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</si>
  <si>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</si>
  <si>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</si>
  <si>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</si>
  <si>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</si>
  <si>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</si>
  <si>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</si>
  <si>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</si>
  <si>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</si>
  <si>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</si>
  <si>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</si>
  <si>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</si>
  <si>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</si>
  <si>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</si>
  <si>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</si>
  <si>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</si>
  <si>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</si>
  <si>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</si>
  <si>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</si>
  <si>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</si>
  <si>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</si>
  <si>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</si>
  <si>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</si>
  <si>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</si>
  <si>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</si>
  <si>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</si>
  <si>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</si>
  <si>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</si>
  <si>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</si>
  <si>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</si>
  <si>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</si>
  <si>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</si>
  <si>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</si>
  <si>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</si>
  <si>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</si>
  <si>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</si>
  <si>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</si>
  <si>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</si>
  <si>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</si>
  <si>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</si>
  <si>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</si>
  <si>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</si>
  <si>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</si>
  <si>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</si>
  <si>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</si>
  <si>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</si>
  <si>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</si>
  <si>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</si>
  <si>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</si>
  <si>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</si>
  <si>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</si>
  <si>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</si>
  <si>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</si>
  <si>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</si>
  <si>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</si>
  <si>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</si>
  <si>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</si>
  <si>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</si>
  <si>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</si>
  <si>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</si>
  <si>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</si>
  <si>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</si>
  <si>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</si>
  <si>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</si>
  <si>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</si>
  <si>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</si>
  <si>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</si>
  <si>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</si>
  <si>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</si>
  <si>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</si>
  <si>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</si>
  <si>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</si>
  <si>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</si>
  <si>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</si>
  <si>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</si>
  <si>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</si>
  <si>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</si>
  <si>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</si>
  <si>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</si>
  <si>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</si>
  <si>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</si>
  <si>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</si>
  <si>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</si>
  <si>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</si>
  <si>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</si>
  <si>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</si>
  <si>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</si>
  <si>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</si>
  <si>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</si>
  <si>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</si>
  <si>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</si>
  <si>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</si>
  <si>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</si>
  <si>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</si>
  <si>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</si>
  <si>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</si>
  <si>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</si>
  <si>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</si>
  <si>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</si>
  <si>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</si>
  <si>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</si>
  <si>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</si>
  <si>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</si>
  <si>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</si>
  <si>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</si>
  <si>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</si>
  <si>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</si>
  <si>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</si>
  <si>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</si>
  <si>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</si>
  <si>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</si>
  <si>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</si>
  <si>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</si>
  <si>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</si>
  <si>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</si>
  <si>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</si>
  <si>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</si>
  <si>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</si>
  <si>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</si>
  <si>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</si>
  <si>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</si>
  <si>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</si>
  <si>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</si>
  <si>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</si>
  <si>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</si>
  <si>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</si>
  <si>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</si>
  <si>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</si>
  <si>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</si>
  <si>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</si>
  <si>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</si>
  <si>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</si>
  <si>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</si>
  <si>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</si>
  <si>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</si>
  <si>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</si>
  <si>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</si>
  <si>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</si>
  <si>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</si>
  <si>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</si>
  <si>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</si>
  <si>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</si>
  <si>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</si>
  <si>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</si>
  <si>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</si>
  <si>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</si>
  <si>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</si>
  <si>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</si>
  <si>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</si>
  <si>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</si>
  <si>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</si>
  <si>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</si>
  <si>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</si>
  <si>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</si>
  <si>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</si>
  <si>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</si>
  <si>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</si>
  <si>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</si>
  <si>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</si>
  <si>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</si>
  <si>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</si>
  <si>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</si>
  <si>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</si>
  <si>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</si>
  <si>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</si>
  <si>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</si>
  <si>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</si>
  <si>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</si>
  <si>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</si>
  <si>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</si>
  <si>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</si>
  <si>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</si>
  <si>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</si>
  <si>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</si>
  <si>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</si>
  <si>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</si>
  <si>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</si>
  <si>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</si>
  <si>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</si>
  <si>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</si>
  <si>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</si>
  <si>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</si>
  <si>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</si>
  <si>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</si>
  <si>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</si>
  <si>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</si>
  <si>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</si>
  <si>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</si>
  <si>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</si>
  <si>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</si>
  <si>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</si>
  <si>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</si>
  <si>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</si>
  <si>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</si>
  <si>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</si>
  <si>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</si>
  <si>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</si>
  <si>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</si>
  <si>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</si>
  <si>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</si>
  <si>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</si>
  <si>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</si>
  <si>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</si>
  <si>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</si>
  <si>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</si>
  <si>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</si>
  <si>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</si>
  <si>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</si>
  <si>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</si>
  <si>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</si>
  <si>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</si>
  <si>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</si>
  <si>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</si>
  <si>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</si>
  <si>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</si>
  <si>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</si>
  <si>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</si>
  <si>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</si>
  <si>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</si>
  <si>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</si>
  <si>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</si>
  <si>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</si>
  <si>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</si>
  <si>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</si>
  <si>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</si>
  <si>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</si>
  <si>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</si>
  <si>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</si>
  <si>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</si>
  <si>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</si>
  <si>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</si>
  <si>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</si>
  <si>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</si>
  <si>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</si>
  <si>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</si>
  <si>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</si>
  <si>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</si>
  <si>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</si>
  <si>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</si>
  <si>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</si>
  <si>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</si>
  <si>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</si>
  <si>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</si>
  <si>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</si>
  <si>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</si>
  <si>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</si>
  <si>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</si>
  <si>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</si>
  <si>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</si>
  <si>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</si>
  <si>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</si>
  <si>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</si>
  <si>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</si>
  <si>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</si>
  <si>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</si>
  <si>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</si>
  <si>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</si>
  <si>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</si>
  <si>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</si>
  <si>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</si>
  <si>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</si>
  <si>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</si>
  <si>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</si>
  <si>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</si>
  <si>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</si>
  <si>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</si>
  <si>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</si>
  <si>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</si>
  <si>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</si>
  <si>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</si>
  <si>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</si>
  <si>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</si>
  <si>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</si>
  <si>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</si>
  <si>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</si>
  <si>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</si>
  <si>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</si>
  <si>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</si>
  <si>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</si>
  <si>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</si>
  <si>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</si>
  <si>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</si>
  <si>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</si>
  <si>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</si>
  <si>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</si>
  <si>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</si>
  <si>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</si>
  <si>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</si>
  <si>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</si>
  <si>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</si>
  <si>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</si>
  <si>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</si>
  <si>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</si>
  <si>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</si>
  <si>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</si>
  <si>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</si>
  <si>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</si>
  <si>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</si>
  <si>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</si>
  <si>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</si>
  <si>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</si>
  <si>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</si>
  <si>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</si>
  <si>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</si>
  <si>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</si>
  <si>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</si>
  <si>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</si>
  <si>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</si>
  <si>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</si>
  <si>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</si>
  <si>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</si>
  <si>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</si>
  <si>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</si>
  <si>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</si>
  <si>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</si>
  <si>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</si>
  <si>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</si>
  <si>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</si>
  <si>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</si>
  <si>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</si>
  <si>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</si>
  <si>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</si>
  <si>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</si>
  <si>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</si>
  <si>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</si>
  <si>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</si>
  <si>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</si>
  <si>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</si>
  <si>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</si>
  <si>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</si>
  <si>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</si>
  <si>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</si>
  <si>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</si>
  <si>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</si>
  <si>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</si>
  <si>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</si>
  <si>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</si>
  <si>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</si>
  <si>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</si>
  <si>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</si>
  <si>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</si>
  <si>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</si>
  <si>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</si>
  <si>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</si>
  <si>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</si>
  <si>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</si>
  <si>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</si>
  <si>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</si>
  <si>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</si>
  <si>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</si>
  <si>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</si>
  <si>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</si>
  <si>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</si>
  <si>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</si>
  <si>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</si>
  <si>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</si>
  <si>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</si>
  <si>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</si>
  <si>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</si>
  <si>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</si>
  <si>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</si>
  <si>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</si>
  <si>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</si>
  <si>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</si>
  <si>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</si>
  <si>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</si>
  <si>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</si>
  <si>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</si>
  <si>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</si>
  <si>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</si>
  <si>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</si>
  <si>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</si>
  <si>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</si>
  <si>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</si>
  <si>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</si>
  <si>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</si>
  <si>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</si>
  <si>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</si>
  <si>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</si>
  <si>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</si>
  <si>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</si>
  <si>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</si>
  <si>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</si>
  <si>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</si>
  <si>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</si>
  <si>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</si>
  <si>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</si>
  <si>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</si>
  <si>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</si>
  <si>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</si>
  <si>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</si>
  <si>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</si>
  <si>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</si>
  <si>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</si>
  <si>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</si>
  <si>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</si>
  <si>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</si>
  <si>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</si>
  <si>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</si>
  <si>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</si>
  <si>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</si>
  <si>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</si>
  <si>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</si>
  <si>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</si>
  <si>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</si>
  <si>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</si>
  <si>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</si>
  <si>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</si>
  <si>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</si>
  <si>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</si>
  <si>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</si>
  <si>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</si>
  <si>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</si>
  <si>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</si>
  <si>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</si>
  <si>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</si>
  <si>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</si>
  <si>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</si>
  <si>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</si>
  <si>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</si>
  <si>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</si>
  <si>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</si>
  <si>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</si>
  <si>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</si>
  <si>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</si>
  <si>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</si>
  <si>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</si>
  <si>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</si>
  <si>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</si>
  <si>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</si>
  <si>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</si>
  <si>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</si>
  <si>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</si>
  <si>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</si>
  <si>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</si>
  <si>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</si>
  <si>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</si>
  <si>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</si>
  <si>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</si>
  <si>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</si>
  <si>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</si>
  <si>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</si>
  <si>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</si>
  <si>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</si>
  <si>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</si>
  <si>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</si>
  <si>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</si>
  <si>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</si>
  <si>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</si>
  <si>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</si>
  <si>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</si>
  <si>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</si>
  <si>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</si>
  <si>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</si>
  <si>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</si>
  <si>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</si>
  <si>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</si>
  <si>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</si>
  <si>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</si>
  <si>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</si>
  <si>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</si>
  <si>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</si>
  <si>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</si>
  <si>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</si>
  <si>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</si>
  <si>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</si>
  <si>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</si>
  <si>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</si>
  <si>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</si>
  <si>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</si>
  <si>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</si>
  <si>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</si>
  <si>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</si>
  <si>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</si>
  <si>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</si>
  <si>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</si>
  <si>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</si>
  <si>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</si>
  <si>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</si>
  <si>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</si>
  <si>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</si>
  <si>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</si>
  <si>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</si>
  <si>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</si>
  <si>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</si>
  <si>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</si>
  <si>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</si>
  <si>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</si>
  <si>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</si>
  <si>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</si>
  <si>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</si>
  <si>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</si>
  <si>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</si>
  <si>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</si>
  <si>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</si>
  <si>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</si>
  <si>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</si>
  <si>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</si>
  <si>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</si>
  <si>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</si>
  <si>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</si>
  <si>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</si>
  <si>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</si>
  <si>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</si>
  <si>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</si>
  <si>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</si>
  <si>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</si>
  <si>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</si>
  <si>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</si>
  <si>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</si>
  <si>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</si>
  <si>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</si>
  <si>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</si>
  <si>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</si>
  <si>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</si>
  <si>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</si>
  <si>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</si>
  <si>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</si>
  <si>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</si>
  <si>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</si>
  <si>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</si>
  <si>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</si>
  <si>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</si>
  <si>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</si>
  <si>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</si>
  <si>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</si>
  <si>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</si>
  <si>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</si>
  <si>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</si>
  <si>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</si>
  <si>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</si>
  <si>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</si>
  <si>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</si>
  <si>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</si>
  <si>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</si>
  <si>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</si>
  <si>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</si>
  <si>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</si>
  <si>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</si>
  <si>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</si>
  <si>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</si>
  <si>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</si>
  <si>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</si>
  <si>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</si>
  <si>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</si>
  <si>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</si>
  <si>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</si>
  <si>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</si>
  <si>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</si>
  <si>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</si>
  <si>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</si>
  <si>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</si>
  <si>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</si>
  <si>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</si>
  <si>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</si>
  <si>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</si>
  <si>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</si>
  <si>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</si>
  <si>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</si>
  <si>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</si>
  <si>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</si>
  <si>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</si>
  <si>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</si>
  <si>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</si>
  <si>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</si>
  <si>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</si>
  <si>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</si>
  <si>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</si>
  <si>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</si>
  <si>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</si>
  <si>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</si>
  <si>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</si>
  <si>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</si>
  <si>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</si>
  <si>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</si>
  <si>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</si>
  <si>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</si>
  <si>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</si>
  <si>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</si>
  <si>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</si>
  <si>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</si>
  <si>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</si>
  <si>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</si>
  <si>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</si>
  <si>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</si>
  <si>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</si>
  <si>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</si>
  <si>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</si>
  <si>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</si>
  <si>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</si>
  <si>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</si>
  <si>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</si>
  <si>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</si>
  <si>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</si>
  <si>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</si>
  <si>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</si>
  <si>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</si>
  <si>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</si>
  <si>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</si>
  <si>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</si>
  <si>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</si>
  <si>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</si>
  <si>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</si>
  <si>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</si>
  <si>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</si>
  <si>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</si>
  <si>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</si>
  <si>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</si>
  <si>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</si>
  <si>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</si>
  <si>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</si>
  <si>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</si>
  <si>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</si>
  <si>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</si>
  <si>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</si>
  <si>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</si>
  <si>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</si>
  <si>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</si>
  <si>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</si>
  <si>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</si>
  <si>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</si>
  <si>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</si>
  <si>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</si>
  <si>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</si>
  <si>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</si>
  <si>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</si>
  <si>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</si>
  <si>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</si>
  <si>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</si>
  <si>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</si>
  <si>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</si>
  <si>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</si>
  <si>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</si>
  <si>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</si>
  <si>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</si>
  <si>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</si>
  <si>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</si>
  <si>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</si>
  <si>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</si>
  <si>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</si>
  <si>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</si>
  <si>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</si>
  <si>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</si>
  <si>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</si>
  <si>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</si>
  <si>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</si>
  <si>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</si>
  <si>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</si>
  <si>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</si>
  <si>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</si>
  <si>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</si>
  <si>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</si>
  <si>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</si>
  <si>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</si>
  <si>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</si>
  <si>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</si>
  <si>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</si>
  <si>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</si>
  <si>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</si>
  <si>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</si>
  <si>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</si>
  <si>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</si>
  <si>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</si>
  <si>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</si>
  <si>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</si>
  <si>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</si>
  <si>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</si>
  <si>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</si>
  <si>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</si>
  <si>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</si>
  <si>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</si>
  <si>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</si>
  <si>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</si>
  <si>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</si>
  <si>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</si>
  <si>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</si>
  <si>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</si>
  <si>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</si>
  <si>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</si>
  <si>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</si>
  <si>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</si>
  <si>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</si>
  <si>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</si>
  <si>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</si>
  <si>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</si>
  <si>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</si>
  <si>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</si>
  <si>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</si>
  <si>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</si>
  <si>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</si>
  <si>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</si>
  <si>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</si>
  <si>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</si>
  <si>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</si>
  <si>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</si>
  <si>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</si>
  <si>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</si>
  <si>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</si>
  <si>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</si>
  <si>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</si>
  <si>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</si>
  <si>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</si>
  <si>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</si>
  <si>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</si>
  <si>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</si>
  <si>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</si>
  <si>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</si>
  <si>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</si>
  <si>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</si>
  <si>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</si>
  <si>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</si>
  <si>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</si>
  <si>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</si>
  <si>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</si>
  <si>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</si>
  <si>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</si>
  <si>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</si>
  <si>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</si>
  <si>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</si>
  <si>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</si>
  <si>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</si>
  <si>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</si>
  <si>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</si>
  <si>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</si>
  <si>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</si>
  <si>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</si>
  <si>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</si>
  <si>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</si>
  <si>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</si>
  <si>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</si>
  <si>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</si>
  <si>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</si>
  <si>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</si>
  <si>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</si>
  <si>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</si>
  <si>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</si>
  <si>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</si>
  <si>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</si>
  <si>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</si>
  <si>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</si>
  <si>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</si>
  <si>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</si>
  <si>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</si>
  <si>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</si>
  <si>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</si>
  <si>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</si>
  <si>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</si>
  <si>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</si>
  <si>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</si>
  <si>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</si>
  <si>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</si>
  <si>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</si>
  <si>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</si>
  <si>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</si>
  <si>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</si>
  <si>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</si>
  <si>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</si>
  <si>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</si>
  <si>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</si>
  <si>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</si>
  <si>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</si>
  <si>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</si>
  <si>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</si>
  <si>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</si>
  <si>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</si>
  <si>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</si>
  <si>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</si>
  <si>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</si>
  <si>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</si>
  <si>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</si>
  <si>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</si>
  <si>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</si>
  <si>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</si>
  <si>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</si>
  <si>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</si>
  <si>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</si>
  <si>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</si>
  <si>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</si>
  <si>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</si>
  <si>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</si>
  <si>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</si>
  <si>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</si>
  <si>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</si>
  <si>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</si>
  <si>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</si>
  <si>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</si>
  <si>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</si>
  <si>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</si>
  <si>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</si>
  <si>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</si>
  <si>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</si>
  <si>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</si>
  <si>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</si>
  <si>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</si>
  <si>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</si>
  <si>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</si>
  <si>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</si>
  <si>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</si>
  <si>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</si>
  <si>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</si>
  <si>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</si>
  <si>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</si>
  <si>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</si>
  <si>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</si>
  <si>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</si>
  <si>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</si>
  <si>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</si>
  <si>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</si>
  <si>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</si>
  <si>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</si>
  <si>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</si>
  <si>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</si>
  <si>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</si>
  <si>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</si>
  <si>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</si>
  <si>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</si>
  <si>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</si>
  <si>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</si>
  <si>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</si>
  <si>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</si>
  <si>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</si>
  <si>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</si>
  <si>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</si>
  <si>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</si>
  <si>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</si>
  <si>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</si>
  <si>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</si>
  <si>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</si>
  <si>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</si>
  <si>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</si>
  <si>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</si>
  <si>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</si>
  <si>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</si>
  <si>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</si>
  <si>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</si>
  <si>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</si>
  <si>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</si>
  <si>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</si>
  <si>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</si>
  <si>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</si>
  <si>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</si>
  <si>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</si>
  <si>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</si>
  <si>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</si>
  <si>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</si>
  <si>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</si>
  <si>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</si>
  <si>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</si>
  <si>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</si>
  <si>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</si>
  <si>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</si>
  <si>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</si>
  <si>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</si>
  <si>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</si>
  <si>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</si>
  <si>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</si>
  <si>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</si>
  <si>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</si>
  <si>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</si>
  <si>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</si>
  <si>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</si>
  <si>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</si>
  <si>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</si>
  <si>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</si>
  <si>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</si>
  <si>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</si>
  <si>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</si>
  <si>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</si>
  <si>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</si>
  <si>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</si>
  <si>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</si>
  <si>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</si>
  <si>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</si>
  <si>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</si>
  <si>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</si>
  <si>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</si>
  <si>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</si>
  <si>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</si>
  <si>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</si>
  <si>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</si>
  <si>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</si>
  <si>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</si>
  <si>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</si>
  <si>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</si>
  <si>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</si>
  <si>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</si>
  <si>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</si>
  <si>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</si>
  <si>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</si>
  <si>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</si>
  <si>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</si>
  <si>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</si>
  <si>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</si>
  <si>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</si>
  <si>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</si>
  <si>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</si>
  <si>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</si>
  <si>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</si>
  <si>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</si>
  <si>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</si>
  <si>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</si>
  <si>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</si>
  <si>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</si>
  <si>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</si>
  <si>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</si>
  <si>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</si>
  <si>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</si>
  <si>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</si>
  <si>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</si>
  <si>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</si>
  <si>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</si>
  <si>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</si>
  <si>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</si>
  <si>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</si>
  <si>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</si>
  <si>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</si>
  <si>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</si>
  <si>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</si>
  <si>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</si>
  <si>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</si>
  <si>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</si>
  <si>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</si>
  <si>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</si>
  <si>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</si>
  <si>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</si>
  <si>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</si>
  <si>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</si>
  <si>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</si>
  <si>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</si>
  <si>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</si>
  <si>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</si>
  <si>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</si>
  <si>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</si>
  <si>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</si>
  <si>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</si>
  <si>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</si>
  <si>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</si>
  <si>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</si>
  <si>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</si>
  <si>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</si>
  <si>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</si>
  <si>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</si>
  <si>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</si>
  <si>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</si>
  <si>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</si>
  <si>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</si>
  <si>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</si>
  <si>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</si>
  <si>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</si>
  <si>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</si>
  <si>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</si>
  <si>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</si>
  <si>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</si>
  <si>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</si>
  <si>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</si>
  <si>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</si>
  <si>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</si>
  <si>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</si>
  <si>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</si>
  <si>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</si>
  <si>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</si>
  <si>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</si>
  <si>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</si>
  <si>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</si>
  <si>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</si>
  <si>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</si>
  <si>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</si>
  <si>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</si>
  <si>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</si>
  <si>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</si>
  <si>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</si>
  <si>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</si>
  <si>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</si>
  <si>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</si>
  <si>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</si>
  <si>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</si>
  <si>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</si>
  <si>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</si>
  <si>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</si>
  <si>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</si>
  <si>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</si>
  <si>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</si>
  <si>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</si>
  <si>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</si>
  <si>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</si>
  <si>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</si>
  <si>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</si>
  <si>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</si>
  <si>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</si>
  <si>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</si>
  <si>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</si>
  <si>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</si>
  <si>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</si>
  <si>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</si>
  <si>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</si>
  <si>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</si>
  <si>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</si>
  <si>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</si>
  <si>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</si>
  <si>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</si>
  <si>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</si>
  <si>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</si>
  <si>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</si>
  <si>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</si>
  <si>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</si>
  <si>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</si>
  <si>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</si>
  <si>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</si>
  <si>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</si>
  <si>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</si>
  <si>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</si>
  <si>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</si>
  <si>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</si>
  <si>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</si>
  <si>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</si>
  <si>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</si>
  <si>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</si>
  <si>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</si>
  <si>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</si>
  <si>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</si>
  <si>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</si>
  <si>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</si>
  <si>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</si>
  <si>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</si>
  <si>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</si>
  <si>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</si>
  <si>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</si>
  <si>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</si>
  <si>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</si>
  <si>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</si>
  <si>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</si>
  <si>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</si>
  <si>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</si>
  <si>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</si>
  <si>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</si>
  <si>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</si>
  <si>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</si>
  <si>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</si>
  <si>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</si>
  <si>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</si>
  <si>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</si>
  <si>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</si>
  <si>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</si>
  <si>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</si>
  <si>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</si>
  <si>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</si>
  <si>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</si>
  <si>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</si>
  <si>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</si>
  <si>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</si>
  <si>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</si>
  <si>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</si>
  <si>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</si>
  <si>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</si>
  <si>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</si>
  <si>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</si>
  <si>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</si>
  <si>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</si>
  <si>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</si>
  <si>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</si>
  <si>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</si>
  <si>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</si>
  <si>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</si>
  <si>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</si>
  <si>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</si>
  <si>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</si>
  <si>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</si>
  <si>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</si>
  <si>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</si>
  <si>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</si>
  <si>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</si>
  <si>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</si>
  <si>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</si>
  <si>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</si>
  <si>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</si>
  <si>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</si>
  <si>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</si>
  <si>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</si>
  <si>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</si>
  <si>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</si>
  <si>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</si>
  <si>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</si>
  <si>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</si>
  <si>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</si>
  <si>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</si>
  <si>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</si>
  <si>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</si>
  <si>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</si>
  <si>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</si>
  <si>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</si>
  <si>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</si>
  <si>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</si>
  <si>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</si>
  <si>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</si>
  <si>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</si>
  <si>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</si>
  <si>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</si>
  <si>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</si>
  <si>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</si>
  <si>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</si>
  <si>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</si>
  <si>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</si>
  <si>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</si>
  <si>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</si>
  <si>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</si>
  <si>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</si>
  <si>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</si>
  <si>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</si>
  <si>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</si>
  <si>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</si>
  <si>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</si>
  <si>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</si>
  <si>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</si>
  <si>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</si>
  <si>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</si>
  <si>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</si>
  <si>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</si>
  <si>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</si>
  <si>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</si>
  <si>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</si>
  <si>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</si>
  <si>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</si>
  <si>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</si>
  <si>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</si>
  <si>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</si>
  <si>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</si>
  <si>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</si>
  <si>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</si>
  <si>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</si>
  <si>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</si>
  <si>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</si>
  <si>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</si>
  <si>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</si>
  <si>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</si>
  <si>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</si>
  <si>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</si>
  <si>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</si>
  <si>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</si>
  <si>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</si>
  <si>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</si>
  <si>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</si>
  <si>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</si>
  <si>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</si>
  <si>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</si>
  <si>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</si>
  <si>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</si>
  <si>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</si>
  <si>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</si>
  <si>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</si>
  <si>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</si>
  <si>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</si>
  <si>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</si>
  <si>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</si>
  <si>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</si>
  <si>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</si>
  <si>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</si>
  <si>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</si>
  <si>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</si>
  <si>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</si>
  <si>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</si>
  <si>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</si>
  <si>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</si>
  <si>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</si>
  <si>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</si>
  <si>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</si>
  <si>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</si>
  <si>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</si>
  <si>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</si>
  <si>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</si>
  <si>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</si>
  <si>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</si>
  <si>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</si>
  <si>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</si>
  <si>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</si>
  <si>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</si>
  <si>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</si>
  <si>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</si>
  <si>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</si>
  <si>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</si>
  <si>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</si>
  <si>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</si>
  <si>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</si>
  <si>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</si>
  <si>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</si>
  <si>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</si>
  <si>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</si>
  <si>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</si>
  <si>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</si>
  <si>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</si>
  <si>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</si>
  <si>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</si>
  <si>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</si>
  <si>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</si>
  <si>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</si>
  <si>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</si>
  <si>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</si>
  <si>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</si>
  <si>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</si>
  <si>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</si>
  <si>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</si>
  <si>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</si>
  <si>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</si>
  <si>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</si>
  <si>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</si>
  <si>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</si>
  <si>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</si>
  <si>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</si>
  <si>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</si>
  <si>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</si>
  <si>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</si>
  <si>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</si>
  <si>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</si>
  <si>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</si>
  <si>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</si>
  <si>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</si>
  <si>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</si>
  <si>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</si>
  <si>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</si>
  <si>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</si>
  <si>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</si>
  <si>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</si>
  <si>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</si>
  <si>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</si>
  <si>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</si>
  <si>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</si>
  <si>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</si>
  <si>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</si>
  <si>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</si>
  <si>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</si>
  <si>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</si>
  <si>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</si>
  <si>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</si>
  <si>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</si>
  <si>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</si>
  <si>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</si>
  <si>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</si>
  <si>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</si>
  <si>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</si>
  <si>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</si>
  <si>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</si>
  <si>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</si>
  <si>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</si>
  <si>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</si>
  <si>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</si>
  <si>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</si>
  <si>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</si>
  <si>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</si>
  <si>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</si>
  <si>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</si>
  <si>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</si>
  <si>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</si>
  <si>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</si>
  <si>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</si>
  <si>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</si>
  <si>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</si>
  <si>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</si>
  <si>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</si>
  <si>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</si>
  <si>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</si>
  <si>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</si>
  <si>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</si>
  <si>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</si>
  <si>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</si>
  <si>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</si>
  <si>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</si>
  <si>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</si>
  <si>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</si>
  <si>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</si>
  <si>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</si>
  <si>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</si>
  <si>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</si>
  <si>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</si>
  <si>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</si>
  <si>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</si>
  <si>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</si>
  <si>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</si>
  <si>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</si>
  <si>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</si>
  <si>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</si>
  <si>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</si>
  <si>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</si>
  <si>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</si>
  <si>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</si>
  <si>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</si>
  <si>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</si>
  <si>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</si>
  <si>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</si>
  <si>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</si>
  <si>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</si>
  <si>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</si>
  <si>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</si>
  <si>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</si>
  <si>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</si>
  <si>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</si>
  <si>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</si>
  <si>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</si>
  <si>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</si>
  <si>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</si>
  <si>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</si>
  <si>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</si>
  <si>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</si>
  <si>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</si>
  <si>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</si>
  <si>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</si>
  <si>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</si>
  <si>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</si>
  <si>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</si>
  <si>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</si>
  <si>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</si>
  <si>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</si>
  <si>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</si>
  <si>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</si>
  <si>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</si>
  <si>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</si>
  <si>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</si>
  <si>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</si>
  <si>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</si>
  <si>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</si>
  <si>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</si>
  <si>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</si>
  <si>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</si>
  <si>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</si>
  <si>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</si>
  <si>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</si>
  <si>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</si>
  <si>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</si>
  <si>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</si>
  <si>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</si>
  <si>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</si>
  <si>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</si>
  <si>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</si>
  <si>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</si>
  <si>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</si>
  <si>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</si>
  <si>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</si>
  <si>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</si>
  <si>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</si>
  <si>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</si>
  <si>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</si>
  <si>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</si>
  <si>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</si>
  <si>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</si>
  <si>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</si>
  <si>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</si>
  <si>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</si>
  <si>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</si>
  <si>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</si>
  <si>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</si>
  <si>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</si>
  <si>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</si>
  <si>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</si>
  <si>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</si>
  <si>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</si>
  <si>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</si>
  <si>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</si>
  <si>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</si>
  <si>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</si>
  <si>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</si>
  <si>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</si>
  <si>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</si>
  <si>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</si>
  <si>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</si>
  <si>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</si>
  <si>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</si>
  <si>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</si>
  <si>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</si>
  <si>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</si>
  <si>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</si>
  <si>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</si>
  <si>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</si>
  <si>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</si>
  <si>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</si>
  <si>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</si>
  <si>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</si>
  <si>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</si>
  <si>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</si>
  <si>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</si>
  <si>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</si>
  <si>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</si>
  <si>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</si>
  <si>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</si>
  <si>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</si>
  <si>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</si>
  <si>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</si>
  <si>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</si>
  <si>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</si>
  <si>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</si>
  <si>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</si>
  <si>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</si>
  <si>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</si>
  <si>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</si>
  <si>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</si>
  <si>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</si>
  <si>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</si>
  <si>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</si>
  <si>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</si>
  <si>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</si>
  <si>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</si>
  <si>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</si>
  <si>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</si>
  <si>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</si>
  <si>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</si>
  <si>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</si>
  <si>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</si>
  <si>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</si>
  <si>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</si>
  <si>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</si>
  <si>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</si>
  <si>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</si>
  <si>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</si>
  <si>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</si>
  <si>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</si>
  <si>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</si>
  <si>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</si>
  <si>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</si>
  <si>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</si>
  <si>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</si>
  <si>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</si>
  <si>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</si>
  <si>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</si>
  <si>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</si>
  <si>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</si>
  <si>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</si>
  <si>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</si>
  <si>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</si>
  <si>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</si>
  <si>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</si>
  <si>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</si>
  <si>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</si>
  <si>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</si>
  <si>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</si>
  <si>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</si>
  <si>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</si>
  <si>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</si>
  <si>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</si>
  <si>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</si>
  <si>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</si>
  <si>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</si>
  <si>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</si>
  <si>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</si>
  <si>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</si>
  <si>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</si>
  <si>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</si>
  <si>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</si>
  <si>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</si>
  <si>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</si>
  <si>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</si>
  <si>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</si>
  <si>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</si>
  <si>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</si>
  <si>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</si>
  <si>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</si>
  <si>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</si>
  <si>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</si>
  <si>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</si>
  <si>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</si>
  <si>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</si>
  <si>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</si>
  <si>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</si>
  <si>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</si>
  <si>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</si>
  <si>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</si>
  <si>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</si>
  <si>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</si>
  <si>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</si>
  <si>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</si>
  <si>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</si>
  <si>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</si>
  <si>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</si>
  <si>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</si>
  <si>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</si>
  <si>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</si>
  <si>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</si>
  <si>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</si>
  <si>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</si>
  <si>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</si>
  <si>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</si>
  <si>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</si>
  <si>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</si>
  <si>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</si>
  <si>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</si>
  <si>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</si>
  <si>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</si>
  <si>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</si>
  <si>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</si>
  <si>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</si>
  <si>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</si>
  <si>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</si>
  <si>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</si>
  <si>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</si>
  <si>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</si>
  <si>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</si>
  <si>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</si>
  <si>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</si>
  <si>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</si>
  <si>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</si>
  <si>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</si>
  <si>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</si>
  <si>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</si>
  <si>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</si>
  <si>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</si>
  <si>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</si>
  <si>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</si>
  <si>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</si>
  <si>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</si>
  <si>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</si>
  <si>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</si>
  <si>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</si>
  <si>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</si>
  <si>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</si>
  <si>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</si>
  <si>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</si>
  <si>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</si>
  <si>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</si>
  <si>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</si>
  <si>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</si>
  <si>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</si>
  <si>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</si>
  <si>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</si>
  <si>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</si>
  <si>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</si>
  <si>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</si>
  <si>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</si>
  <si>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</si>
  <si>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</si>
  <si>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</si>
  <si>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</si>
  <si>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</si>
  <si>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</si>
  <si>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</si>
  <si>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</si>
  <si>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</si>
  <si>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</si>
  <si>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</si>
  <si>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</si>
  <si>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</si>
  <si>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</si>
  <si>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</si>
  <si>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</si>
  <si>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</si>
  <si>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</si>
  <si>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</si>
  <si>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</si>
  <si>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</si>
  <si>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</si>
  <si>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</si>
  <si>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</si>
  <si>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</si>
  <si>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</si>
  <si>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</si>
  <si>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</si>
  <si>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</si>
  <si>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</si>
  <si>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</si>
  <si>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</si>
  <si>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</si>
  <si>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</si>
  <si>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</si>
  <si>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</si>
  <si>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</si>
  <si>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</si>
  <si>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</si>
  <si>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</si>
  <si>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</si>
  <si>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</si>
  <si>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</si>
  <si>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</si>
  <si>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</si>
  <si>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</si>
  <si>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</si>
  <si>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</si>
  <si>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</si>
  <si>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</si>
  <si>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</si>
  <si>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</si>
  <si>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</si>
  <si>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</si>
  <si>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</si>
  <si>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</si>
  <si>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</si>
  <si>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</si>
  <si>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</si>
  <si>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</si>
  <si>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</si>
  <si>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</si>
  <si>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</si>
  <si>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</si>
  <si>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</si>
  <si>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</si>
  <si>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</si>
  <si>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</si>
  <si>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</si>
  <si>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</si>
  <si>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</si>
  <si>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</si>
  <si>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</si>
  <si>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</si>
  <si>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</si>
  <si>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</si>
  <si>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</si>
  <si>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</si>
  <si>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</si>
  <si>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</si>
  <si>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</si>
  <si>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</si>
  <si>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</si>
  <si>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</si>
  <si>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</si>
  <si>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</si>
  <si>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</si>
  <si>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</si>
  <si>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</si>
  <si>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</si>
  <si>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</si>
  <si>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</si>
  <si>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</si>
  <si>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</si>
  <si>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</si>
  <si>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</si>
  <si>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</si>
  <si>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</si>
  <si>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</si>
  <si>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</si>
  <si>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</si>
  <si>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</si>
  <si>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</si>
  <si>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</si>
  <si>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</si>
  <si>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</si>
  <si>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</si>
  <si>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</si>
  <si>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</si>
  <si>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</si>
  <si>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</si>
  <si>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</si>
  <si>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</si>
  <si>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</si>
  <si>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</si>
  <si>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</si>
  <si>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</si>
  <si>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</si>
  <si>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</si>
  <si>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</si>
  <si>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</si>
  <si>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</si>
  <si>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</si>
  <si>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</si>
  <si>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</si>
  <si>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</si>
  <si>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</si>
  <si>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</si>
  <si>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</si>
  <si>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</si>
  <si>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</si>
  <si>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</si>
  <si>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</si>
  <si>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</si>
  <si>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</si>
  <si>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</si>
  <si>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</si>
  <si>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</si>
  <si>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</si>
  <si>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</si>
  <si>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</si>
  <si>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</si>
  <si>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</si>
  <si>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</si>
  <si>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</si>
  <si>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</si>
  <si>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</si>
  <si>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</si>
  <si>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</si>
  <si>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</si>
  <si>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</si>
  <si>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</si>
  <si>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</si>
  <si>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</si>
  <si>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</si>
  <si>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</si>
  <si>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</si>
  <si>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</si>
  <si>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</si>
  <si>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</si>
  <si>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</si>
  <si>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</si>
  <si>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</si>
  <si>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</si>
  <si>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</si>
  <si>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</si>
  <si>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</si>
  <si>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</si>
  <si>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</si>
  <si>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</si>
  <si>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</si>
  <si>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</si>
  <si>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</si>
  <si>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</si>
  <si>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</si>
  <si>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</si>
  <si>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</si>
  <si>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</si>
  <si>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</si>
  <si>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</si>
  <si>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</si>
  <si>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</si>
  <si>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</si>
  <si>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</si>
  <si>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</si>
  <si>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</si>
  <si>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</si>
  <si>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</si>
  <si>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</si>
  <si>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</si>
  <si>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</si>
  <si>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</si>
  <si>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</si>
  <si>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</si>
  <si>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</si>
  <si>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</si>
  <si>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</si>
  <si>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</si>
  <si>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</si>
  <si>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</si>
  <si>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</si>
  <si>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</si>
  <si>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</si>
  <si>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</si>
  <si>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</si>
  <si>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</si>
  <si>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</si>
  <si>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</si>
  <si>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</si>
  <si>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</si>
  <si>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</si>
  <si>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</si>
  <si>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</si>
  <si>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</si>
  <si>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</si>
  <si>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</si>
  <si>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</si>
  <si>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</si>
  <si>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</si>
  <si>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</si>
  <si>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</si>
  <si>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</si>
  <si>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</si>
  <si>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</si>
  <si>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</si>
  <si>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</si>
  <si>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</si>
  <si>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</si>
  <si>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</si>
  <si>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</si>
  <si>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</si>
  <si>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</si>
  <si>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</si>
  <si>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</si>
  <si>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</si>
  <si>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</si>
  <si>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</si>
  <si>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</si>
  <si>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</si>
  <si>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</si>
  <si>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</si>
  <si>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</si>
  <si>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</si>
  <si>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</si>
  <si>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</si>
  <si>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</si>
  <si>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</si>
  <si>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</si>
  <si>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</si>
  <si>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</si>
  <si>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</si>
  <si>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</si>
  <si>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</si>
  <si>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</si>
  <si>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</si>
  <si>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</si>
  <si>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</si>
  <si>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</si>
  <si>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</si>
  <si>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</si>
  <si>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</si>
  <si>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</si>
  <si>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</si>
  <si>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</si>
  <si>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</si>
  <si>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</si>
  <si>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</si>
  <si>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</si>
  <si>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</si>
  <si>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</si>
  <si>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</si>
  <si>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</si>
  <si>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</si>
  <si>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</si>
  <si>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</si>
  <si>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</si>
  <si>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</si>
  <si>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</si>
  <si>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</si>
  <si>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</si>
  <si>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</si>
  <si>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</si>
  <si>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</si>
  <si>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</si>
  <si>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</si>
  <si>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</si>
  <si>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</si>
  <si>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</si>
  <si>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</si>
  <si>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</si>
  <si>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</si>
  <si>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</si>
  <si>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</si>
  <si>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</si>
  <si>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</si>
  <si>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</si>
  <si>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</si>
  <si>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</si>
  <si>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</si>
  <si>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</si>
  <si>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</si>
  <si>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</si>
  <si>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</si>
  <si>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</si>
  <si>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</si>
  <si>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</si>
  <si>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</si>
  <si>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</si>
  <si>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</si>
  <si>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</si>
  <si>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</si>
  <si>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</si>
  <si>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</si>
  <si>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</si>
  <si>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</si>
  <si>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</si>
  <si>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</si>
  <si>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</si>
  <si>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</si>
  <si>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</si>
  <si>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</si>
  <si>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</si>
  <si>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</si>
  <si>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</si>
  <si>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</si>
  <si>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</si>
  <si>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</si>
  <si>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</si>
  <si>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</si>
  <si>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</si>
  <si>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</si>
  <si>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</si>
  <si>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</si>
  <si>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</si>
  <si>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</si>
  <si>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</si>
  <si>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</si>
  <si>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</si>
  <si>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</si>
  <si>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</si>
  <si>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</si>
  <si>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</si>
  <si>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</si>
  <si>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</si>
  <si>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</si>
  <si>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</si>
  <si>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</si>
  <si>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</si>
  <si>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</si>
  <si>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</si>
  <si>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</si>
  <si>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</si>
  <si>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</si>
  <si>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</si>
  <si>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</si>
  <si>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</si>
  <si>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</si>
  <si>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</si>
  <si>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</si>
  <si>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</si>
  <si>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</si>
  <si>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</si>
  <si>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</si>
  <si>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</si>
  <si>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</si>
  <si>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</si>
  <si>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</si>
  <si>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</si>
  <si>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</si>
  <si>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</si>
  <si>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</si>
  <si>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</si>
  <si>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</si>
  <si>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</si>
  <si>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</si>
  <si>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</si>
  <si>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</si>
  <si>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</si>
  <si>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</si>
  <si>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</si>
  <si>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</si>
  <si>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</si>
  <si>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</si>
  <si>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</si>
  <si>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</si>
  <si>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</si>
  <si>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</si>
  <si>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</si>
  <si>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</si>
  <si>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</si>
  <si>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</si>
  <si>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</si>
  <si>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</si>
  <si>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</si>
  <si>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</si>
  <si>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</si>
  <si>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</si>
  <si>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</si>
  <si>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</si>
  <si>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</si>
  <si>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</si>
  <si>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</si>
  <si>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</si>
  <si>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</si>
  <si>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</si>
  <si>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</si>
  <si>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</si>
  <si>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</si>
  <si>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</si>
  <si>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</si>
  <si>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</si>
  <si>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</si>
  <si>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</si>
  <si>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</si>
  <si>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</si>
  <si>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</si>
  <si>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</si>
  <si>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</si>
  <si>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</si>
  <si>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</si>
  <si>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</si>
  <si>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</si>
  <si>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</si>
  <si>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</si>
  <si>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</si>
  <si>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</si>
  <si>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</si>
  <si>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</si>
  <si>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</si>
  <si>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</si>
  <si>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</si>
  <si>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</si>
  <si>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</si>
  <si>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</si>
  <si>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</si>
  <si>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</si>
  <si>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</si>
  <si>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</si>
  <si>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</si>
  <si>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</si>
  <si>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</si>
  <si>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</si>
  <si>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</si>
  <si>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</si>
  <si>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</si>
  <si>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</si>
  <si>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</si>
  <si>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</si>
  <si>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</si>
  <si>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</si>
  <si>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</si>
  <si>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</si>
  <si>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</si>
  <si>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</si>
  <si>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</si>
  <si>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</si>
  <si>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</si>
  <si>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</si>
  <si>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</si>
  <si>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</si>
  <si>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</si>
  <si>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</si>
  <si>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</si>
  <si>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</si>
  <si>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</si>
  <si>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</si>
  <si>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</si>
  <si>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</si>
  <si>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</si>
  <si>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</si>
  <si>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</si>
  <si>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</si>
  <si>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</si>
  <si>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</si>
  <si>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</si>
  <si>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</si>
  <si>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</si>
  <si>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</si>
  <si>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</si>
  <si>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</si>
  <si>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</si>
  <si>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</si>
  <si>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</si>
  <si>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</si>
  <si>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</si>
  <si>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</si>
  <si>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</si>
  <si>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</si>
  <si>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</si>
  <si>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</si>
  <si>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</si>
  <si>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</si>
  <si>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</si>
  <si>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</si>
  <si>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</si>
  <si>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</si>
  <si>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</si>
  <si>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</si>
  <si>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</si>
  <si>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</si>
  <si>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</si>
  <si>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</si>
  <si>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</si>
  <si>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</si>
  <si>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</si>
  <si>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</si>
  <si>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</si>
  <si>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</si>
  <si>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</si>
  <si>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</si>
  <si>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</si>
  <si>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</si>
  <si>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</si>
  <si>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</si>
  <si>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</si>
  <si>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</si>
  <si>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</si>
  <si>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</si>
  <si>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</si>
  <si>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</si>
  <si>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</si>
  <si>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</si>
  <si>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</si>
  <si>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</si>
  <si>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</si>
  <si>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</si>
  <si>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</si>
  <si>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</si>
  <si>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</si>
  <si>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</si>
  <si>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</si>
  <si>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</si>
  <si>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</si>
  <si>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</si>
  <si>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</si>
  <si>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</si>
  <si>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</si>
  <si>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</si>
  <si>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</si>
  <si>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</si>
  <si>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</si>
  <si>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</si>
  <si>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</si>
  <si>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</si>
  <si>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</si>
  <si>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</si>
  <si>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</si>
  <si>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</si>
  <si>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</si>
  <si>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</si>
  <si>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</si>
  <si>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</si>
  <si>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</si>
  <si>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</si>
  <si>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</si>
  <si>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</si>
  <si>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</si>
  <si>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</si>
  <si>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</si>
  <si>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</si>
  <si>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</si>
  <si>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</si>
  <si>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</si>
  <si>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</si>
  <si>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</si>
  <si>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</si>
  <si>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</si>
  <si>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</si>
  <si>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</si>
  <si>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</si>
  <si>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</si>
  <si>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</si>
  <si>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</si>
  <si>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</si>
  <si>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</si>
  <si>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</si>
  <si>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</si>
  <si>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</si>
  <si>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</si>
  <si>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</si>
  <si>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</si>
  <si>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</si>
  <si>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</si>
  <si>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</si>
  <si>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</si>
  <si>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</si>
  <si>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</si>
  <si>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</si>
  <si>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</si>
  <si>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</si>
  <si>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</si>
  <si>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</si>
  <si>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</si>
  <si>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</si>
  <si>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</si>
  <si>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</si>
  <si>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</si>
  <si>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</si>
  <si>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</si>
  <si>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</si>
  <si>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</si>
  <si>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</si>
  <si>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</si>
  <si>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</si>
  <si>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</si>
  <si>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</si>
  <si>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</si>
  <si>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</si>
  <si>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</si>
  <si>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</si>
  <si>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</si>
  <si>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</si>
  <si>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</si>
  <si>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</si>
  <si>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</si>
  <si>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</si>
  <si>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</si>
  <si>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</si>
  <si>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</si>
  <si>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</si>
  <si>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</si>
  <si>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</si>
  <si>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</si>
  <si>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</si>
  <si>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</si>
  <si>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</si>
  <si>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</si>
  <si>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</si>
  <si>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</si>
  <si>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</si>
  <si>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</si>
  <si>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</si>
  <si>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</si>
  <si>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</si>
  <si>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</si>
  <si>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</si>
  <si>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</si>
  <si>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</si>
  <si>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</si>
  <si>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</si>
  <si>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</si>
  <si>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</si>
  <si>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</si>
  <si>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</si>
  <si>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</si>
  <si>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</si>
  <si>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</si>
  <si>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</si>
  <si>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</si>
  <si>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</si>
  <si>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</si>
  <si>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</si>
  <si>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</si>
  <si>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</si>
  <si>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</si>
  <si>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</si>
  <si>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</si>
  <si>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</si>
  <si>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</si>
  <si>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</si>
  <si>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</si>
  <si>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</si>
  <si>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</si>
  <si>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</si>
  <si>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</si>
  <si>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</si>
  <si>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</si>
  <si>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</si>
  <si>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</si>
  <si>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</si>
  <si>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</si>
  <si>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</si>
  <si>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</si>
  <si>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</si>
  <si>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</si>
  <si>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</si>
  <si>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</si>
  <si>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</si>
  <si>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</si>
  <si>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</si>
  <si>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</si>
  <si>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</si>
  <si>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</si>
  <si>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</si>
  <si>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</si>
  <si>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</si>
  <si>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</si>
  <si>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</si>
  <si>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</si>
  <si>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</si>
  <si>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</si>
  <si>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</si>
  <si>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</si>
  <si>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</si>
  <si>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</si>
  <si>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</si>
  <si>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</si>
  <si>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</si>
  <si>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</si>
  <si>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</si>
  <si>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</si>
  <si>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</si>
  <si>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</si>
  <si>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</si>
  <si>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</si>
  <si>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</si>
  <si>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</si>
  <si>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</si>
  <si>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</si>
  <si>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</si>
  <si>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</si>
  <si>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</si>
  <si>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</si>
  <si>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</si>
  <si>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</si>
  <si>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</si>
  <si>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</si>
  <si>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</si>
  <si>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</si>
  <si>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</si>
  <si>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</si>
  <si>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</si>
  <si>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</si>
  <si>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</si>
  <si>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</si>
  <si>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</si>
  <si>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</si>
  <si>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</si>
  <si>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</si>
  <si>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</si>
  <si>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</si>
  <si>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</si>
  <si>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</si>
  <si>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</si>
  <si>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</si>
  <si>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</si>
  <si>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</si>
  <si>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</si>
  <si>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</si>
  <si>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</si>
  <si>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</si>
  <si>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</si>
  <si>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</si>
  <si>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</si>
  <si>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</si>
  <si>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</si>
  <si>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</si>
  <si>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</si>
  <si>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</si>
  <si>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</si>
  <si>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</si>
  <si>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</si>
  <si>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</si>
  <si>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</si>
  <si>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</si>
  <si>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</si>
  <si>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</si>
  <si>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</si>
  <si>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</si>
  <si>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</si>
  <si>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</si>
  <si>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</si>
  <si>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</si>
  <si>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</si>
  <si>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</si>
  <si>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</si>
  <si>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</si>
  <si>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TP14</t>
  </si>
  <si>
    <t>05158170</t>
  </si>
  <si>
    <t>BOURG SAINT BERNANRD</t>
  </si>
  <si>
    <t>DAGOUR</t>
  </si>
  <si>
    <t>BOURG SAINT BERNARD</t>
  </si>
  <si>
    <t>31082</t>
  </si>
  <si>
    <t>Reseau Complementaire de Bassin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</si>
</sst>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sz val="11"/>
      <color rgb="FF000000"/>
      <name val="Arial"/>
      <family val="2"/>
    </font>
  </fonts>
  <fills count="1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s>
  <borders count="85">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thin">
        <color rgb="FF808080"/>
      </left>
      <right style="thin">
        <color rgb="FF808080"/>
      </right>
      <top style="thin">
        <color rgb="FF808080"/>
      </top>
      <bottom style="thin">
        <color rgb="FF808080"/>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right/>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363">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45" fillId="10" borderId="60" xfId="0" applyFont="1" applyFill="1" applyBorder="1" applyAlignment="1" applyProtection="1">
      <alignment vertical="center"/>
      <protection locked="0"/>
    </xf>
    <xf numFmtId="0" fontId="30" fillId="2" borderId="61" xfId="0" applyFont="1" applyFill="1" applyBorder="1" applyAlignment="1" applyProtection="1">
      <alignment horizontal="center" vertical="center"/>
      <protection locked="0"/>
    </xf>
    <xf numFmtId="0" fontId="30" fillId="2" borderId="62" xfId="0" applyFont="1" applyFill="1" applyBorder="1" applyAlignment="1" applyProtection="1">
      <alignment horizontal="center" vertical="center"/>
      <protection locked="0"/>
    </xf>
    <xf numFmtId="0" fontId="30" fillId="2" borderId="63" xfId="0" applyFont="1" applyFill="1" applyBorder="1" applyAlignment="1" applyProtection="1">
      <alignment horizontal="center" vertical="center"/>
      <protection locked="0"/>
    </xf>
    <xf numFmtId="0" fontId="30" fillId="2" borderId="64" xfId="0" applyFont="1" applyFill="1" applyBorder="1" applyAlignment="1" applyProtection="1">
      <alignment horizontal="center" vertical="center"/>
      <protection locked="0"/>
    </xf>
    <xf numFmtId="0" fontId="30" fillId="11" borderId="38" xfId="0" applyFont="1" applyFill="1" applyBorder="1" applyAlignment="1" applyProtection="1">
      <alignment horizontal="center" vertical="center" wrapText="1"/>
      <protection locked="0"/>
    </xf>
    <xf numFmtId="0" fontId="30" fillId="11" borderId="65" xfId="0" applyFont="1" applyFill="1" applyBorder="1" applyAlignment="1" applyProtection="1">
      <alignment horizontal="center" vertical="center" wrapText="1"/>
      <protection locked="0"/>
    </xf>
    <xf numFmtId="0" fontId="33" fillId="0" borderId="66" xfId="0" applyFont="1" applyBorder="1" applyAlignment="1" applyProtection="1">
      <alignment horizontal="center" vertical="center" wrapText="1"/>
      <protection locked="0"/>
    </xf>
    <xf numFmtId="0" fontId="33" fillId="0" borderId="67" xfId="0" applyFont="1" applyBorder="1" applyAlignment="1" applyProtection="1">
      <alignment horizontal="center" vertical="center" wrapText="1"/>
      <protection locked="0"/>
    </xf>
    <xf numFmtId="0" fontId="30" fillId="2" borderId="38" xfId="0" applyFont="1" applyFill="1" applyBorder="1" applyAlignment="1" applyProtection="1">
      <alignment horizontal="center" vertical="center" wrapText="1"/>
      <protection locked="0"/>
    </xf>
    <xf numFmtId="0" fontId="30" fillId="2" borderId="65" xfId="0" applyFont="1" applyFill="1" applyBorder="1" applyAlignment="1" applyProtection="1">
      <alignment horizontal="center" vertical="center" wrapText="1"/>
      <protection locked="0"/>
    </xf>
    <xf numFmtId="0" fontId="41" fillId="12" borderId="37" xfId="0" applyFont="1" applyFill="1" applyBorder="1" applyAlignment="1" applyProtection="1">
      <alignment horizontal="center" vertical="center" wrapText="1"/>
      <protection locked="0"/>
    </xf>
    <xf numFmtId="0" fontId="41" fillId="12" borderId="68" xfId="0" applyFont="1" applyFill="1" applyBorder="1" applyAlignment="1" applyProtection="1">
      <alignment horizontal="center" vertical="center" wrapText="1"/>
      <protection locked="0"/>
    </xf>
    <xf numFmtId="0" fontId="41" fillId="12" borderId="69" xfId="0" applyFont="1" applyFill="1" applyBorder="1" applyAlignment="1" applyProtection="1">
      <alignment horizontal="center" vertical="center" wrapText="1"/>
      <protection locked="0"/>
    </xf>
    <xf numFmtId="0" fontId="41" fillId="12" borderId="70" xfId="0" applyFont="1" applyFill="1" applyBorder="1" applyAlignment="1" applyProtection="1">
      <alignment horizontal="center" vertical="center" wrapText="1"/>
      <protection locked="0"/>
    </xf>
    <xf numFmtId="0" fontId="41" fillId="12" borderId="71" xfId="0" applyFont="1" applyFill="1" applyBorder="1" applyAlignment="1" applyProtection="1">
      <alignment horizontal="center" vertical="center" wrapText="1"/>
      <protection locked="0"/>
    </xf>
    <xf numFmtId="0" fontId="41" fillId="12" borderId="72" xfId="0" applyFont="1" applyFill="1" applyBorder="1" applyAlignment="1" applyProtection="1">
      <alignment horizontal="center" vertical="center" wrapText="1"/>
      <protection locked="0"/>
    </xf>
    <xf numFmtId="0" fontId="41" fillId="9" borderId="73"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3" fillId="3" borderId="74"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3" fillId="3" borderId="7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72"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3" fillId="3" borderId="77" xfId="0" applyFont="1" applyFill="1" applyBorder="1" applyAlignment="1" applyProtection="1">
      <alignment horizontal="center" vertical="center" wrapText="1"/>
      <protection locked="0"/>
    </xf>
    <xf numFmtId="0" fontId="30" fillId="2" borderId="78" xfId="0" applyFont="1" applyFill="1" applyBorder="1" applyAlignment="1" applyProtection="1">
      <alignment horizontal="center" vertical="center"/>
      <protection locked="0"/>
    </xf>
    <xf numFmtId="0" fontId="33" fillId="0" borderId="37" xfId="0" applyFont="1" applyFill="1" applyBorder="1" applyAlignment="1" applyProtection="1">
      <alignment horizontal="center" vertical="center" wrapText="1"/>
      <protection locked="0"/>
    </xf>
    <xf numFmtId="0" fontId="33" fillId="0" borderId="69" xfId="0" applyFont="1" applyFill="1" applyBorder="1" applyAlignment="1" applyProtection="1">
      <alignment horizontal="center" vertical="center" wrapText="1"/>
      <protection locked="0"/>
    </xf>
    <xf numFmtId="0" fontId="33" fillId="3" borderId="79" xfId="0" applyFont="1" applyFill="1" applyBorder="1" applyAlignment="1" applyProtection="1">
      <alignment horizontal="center" vertical="center" wrapText="1"/>
      <protection locked="0"/>
    </xf>
    <xf numFmtId="0" fontId="33" fillId="3" borderId="61"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3" fillId="3" borderId="6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30" fillId="0" borderId="66" xfId="0" applyFont="1" applyFill="1" applyBorder="1" applyAlignment="1" applyProtection="1">
      <alignment horizontal="center" vertical="center"/>
      <protection locked="0"/>
    </xf>
    <xf numFmtId="0" fontId="30" fillId="0" borderId="67" xfId="0" applyFont="1" applyFill="1" applyBorder="1" applyAlignment="1" applyProtection="1">
      <alignment horizontal="center" vertical="center"/>
      <protection locked="0"/>
    </xf>
    <xf numFmtId="0" fontId="41" fillId="9" borderId="66" xfId="0" applyFont="1" applyFill="1" applyBorder="1" applyAlignment="1" applyProtection="1">
      <alignment horizontal="center" vertical="center" wrapText="1"/>
      <protection locked="0"/>
    </xf>
    <xf numFmtId="0" fontId="41" fillId="9" borderId="68" xfId="0" applyFont="1" applyFill="1" applyBorder="1" applyAlignment="1" applyProtection="1">
      <alignment horizontal="center" vertical="center" wrapText="1"/>
      <protection locked="0"/>
    </xf>
    <xf numFmtId="0" fontId="41" fillId="9" borderId="80" xfId="0" applyFont="1" applyFill="1" applyBorder="1" applyAlignment="1" applyProtection="1">
      <alignment horizontal="center" vertical="center" wrapText="1"/>
      <protection locked="0"/>
    </xf>
    <xf numFmtId="0" fontId="41" fillId="9" borderId="67" xfId="0" applyFont="1" applyFill="1" applyBorder="1" applyAlignment="1" applyProtection="1">
      <alignment horizontal="center" vertical="center" wrapText="1"/>
      <protection locked="0"/>
    </xf>
    <xf numFmtId="0" fontId="42" fillId="13" borderId="66" xfId="0" applyFont="1" applyFill="1" applyBorder="1" applyAlignment="1" applyProtection="1">
      <alignment horizontal="center" vertical="center"/>
      <protection locked="0"/>
    </xf>
    <xf numFmtId="0" fontId="42" fillId="13" borderId="67"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81"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81"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81"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82"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83" xfId="0" applyFont="1" applyFill="1" applyBorder="1" applyAlignment="1" applyProtection="1">
      <alignment horizontal="left" vertical="center" wrapText="1"/>
      <protection locked="0"/>
    </xf>
    <xf numFmtId="0" fontId="14" fillId="4" borderId="84"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 fillId="14"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6" xfId="0" applyFont="1" applyFill="1" applyBorder="1" applyAlignment="1" applyProtection="1">
      <alignment horizontal="center" vertical="center"/>
      <protection/>
    </xf>
    <xf numFmtId="0" fontId="2" fillId="0" borderId="80" xfId="0" applyFont="1" applyFill="1" applyBorder="1" applyAlignment="1" applyProtection="1">
      <alignment horizontal="center" vertical="center"/>
      <protection/>
    </xf>
    <xf numFmtId="0" fontId="2" fillId="0" borderId="67" xfId="0" applyFont="1" applyFill="1" applyBorder="1" applyAlignment="1" applyProtection="1">
      <alignment horizontal="center" vertical="center"/>
      <protection/>
    </xf>
    <xf numFmtId="0" fontId="2" fillId="0" borderId="66" xfId="0" applyFont="1" applyFill="1" applyBorder="1" applyAlignment="1" applyProtection="1">
      <alignment horizontal="left" vertical="center"/>
      <protection/>
    </xf>
    <xf numFmtId="0" fontId="2" fillId="0" borderId="80" xfId="0" applyFont="1" applyFill="1" applyBorder="1" applyAlignment="1" applyProtection="1">
      <alignment horizontal="left" vertical="center"/>
      <protection/>
    </xf>
    <xf numFmtId="0" fontId="2" fillId="0" borderId="67"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4"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311" t="s">
        <v>6196</v>
      </c>
      <c r="B1" s="312"/>
      <c r="C1" s="132"/>
      <c r="D1" s="132"/>
      <c r="E1" s="132"/>
      <c r="F1" s="132"/>
      <c r="G1" s="132"/>
      <c r="H1" s="132"/>
      <c r="I1" s="133" t="s">
        <v>6197</v>
      </c>
      <c r="J1" s="305" t="s">
        <v>6196</v>
      </c>
      <c r="K1" s="306"/>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313" t="s">
        <v>67</v>
      </c>
      <c r="K5" s="314"/>
      <c r="L5" s="314"/>
      <c r="M5" s="314"/>
      <c r="N5" s="314"/>
      <c r="O5" s="314"/>
      <c r="P5" s="315"/>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316"/>
      <c r="B6" s="319"/>
      <c r="C6" s="319"/>
      <c r="D6" s="322"/>
      <c r="E6" s="325"/>
      <c r="F6" s="325"/>
      <c r="G6" s="325"/>
      <c r="H6" s="328"/>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317"/>
      <c r="B7" s="320"/>
      <c r="C7" s="320"/>
      <c r="D7" s="323"/>
      <c r="E7" s="326"/>
      <c r="F7" s="326"/>
      <c r="G7" s="326"/>
      <c r="H7" s="329"/>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318"/>
      <c r="B8" s="321"/>
      <c r="C8" s="321"/>
      <c r="D8" s="324"/>
      <c r="E8" s="327"/>
      <c r="F8" s="327"/>
      <c r="G8" s="327"/>
      <c r="H8" s="330"/>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331" t="s">
        <v>6269</v>
      </c>
      <c r="F10" s="332"/>
      <c r="G10" s="333"/>
      <c r="H10" s="144"/>
      <c r="I10" s="144"/>
      <c r="J10" s="166" t="s">
        <v>6205</v>
      </c>
      <c r="K10" s="167" t="s">
        <v>6206</v>
      </c>
      <c r="L10" s="168"/>
      <c r="M10" s="168"/>
      <c r="N10" s="168"/>
      <c r="O10" s="169"/>
      <c r="P10" s="170"/>
    </row>
    <row r="11" spans="4:19" ht="12.75" customHeight="1">
      <c r="D11" s="144"/>
      <c r="E11" s="334"/>
      <c r="F11" s="335"/>
      <c r="G11" s="336"/>
      <c r="H11" s="144"/>
      <c r="I11" s="144"/>
      <c r="J11" s="166" t="s">
        <v>73</v>
      </c>
      <c r="K11" s="167" t="s">
        <v>74</v>
      </c>
      <c r="L11" s="168"/>
      <c r="M11" s="168"/>
      <c r="N11" s="168"/>
      <c r="O11" s="169"/>
      <c r="P11" s="170"/>
      <c r="S11" s="144"/>
    </row>
    <row r="12" spans="1:19" ht="14.25" customHeight="1">
      <c r="A12" s="140" t="s">
        <v>36</v>
      </c>
      <c r="B12" s="171" t="s">
        <v>6207</v>
      </c>
      <c r="C12" s="172"/>
      <c r="D12" s="144"/>
      <c r="E12" s="334"/>
      <c r="F12" s="335"/>
      <c r="G12" s="336"/>
      <c r="H12" s="144"/>
      <c r="I12" s="144"/>
      <c r="J12" s="166" t="s">
        <v>77</v>
      </c>
      <c r="K12" s="167" t="s">
        <v>78</v>
      </c>
      <c r="L12" s="168"/>
      <c r="M12" s="168"/>
      <c r="N12" s="168"/>
      <c r="O12" s="169"/>
      <c r="P12" s="170"/>
      <c r="S12" s="144"/>
    </row>
    <row r="13" spans="1:19" ht="14.25" customHeight="1">
      <c r="A13" s="173" t="s">
        <v>36</v>
      </c>
      <c r="B13" s="174" t="s">
        <v>6208</v>
      </c>
      <c r="C13" s="175"/>
      <c r="D13" s="144"/>
      <c r="E13" s="334"/>
      <c r="F13" s="335"/>
      <c r="G13" s="336"/>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337"/>
      <c r="F14" s="338"/>
      <c r="G14" s="339"/>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340"/>
      <c r="B18" s="341"/>
      <c r="C18" s="341"/>
      <c r="D18" s="341"/>
      <c r="E18" s="342"/>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343" t="s">
        <v>11</v>
      </c>
      <c r="B23" s="344"/>
      <c r="C23" s="162" t="s">
        <v>6213</v>
      </c>
      <c r="D23" s="162"/>
      <c r="E23" s="162"/>
      <c r="F23" s="202"/>
      <c r="J23" s="200" t="s">
        <v>96</v>
      </c>
      <c r="K23" s="191"/>
      <c r="L23" s="191"/>
      <c r="M23" s="191"/>
      <c r="N23" s="198"/>
      <c r="O23" s="198"/>
      <c r="P23" s="198"/>
      <c r="Q23" s="198"/>
      <c r="R23" s="199"/>
      <c r="S23" s="134"/>
    </row>
    <row r="24" spans="1:19" ht="14.25" customHeight="1">
      <c r="A24" s="301" t="s">
        <v>15</v>
      </c>
      <c r="B24" s="302"/>
      <c r="C24" s="167" t="s">
        <v>16</v>
      </c>
      <c r="D24" s="167"/>
      <c r="E24" s="167"/>
      <c r="F24" s="203"/>
      <c r="J24" s="200" t="s">
        <v>97</v>
      </c>
      <c r="K24" s="191"/>
      <c r="L24" s="191"/>
      <c r="M24" s="191"/>
      <c r="N24" s="198"/>
      <c r="O24" s="198"/>
      <c r="P24" s="198"/>
      <c r="Q24" s="198"/>
      <c r="R24" s="199"/>
      <c r="S24" s="134"/>
    </row>
    <row r="25" spans="1:19" ht="14.25" customHeight="1">
      <c r="A25" s="301" t="s">
        <v>6214</v>
      </c>
      <c r="B25" s="302"/>
      <c r="C25" s="167" t="s">
        <v>131</v>
      </c>
      <c r="D25" s="167"/>
      <c r="E25" s="167"/>
      <c r="F25" s="203"/>
      <c r="J25" s="200" t="s">
        <v>98</v>
      </c>
      <c r="K25" s="191"/>
      <c r="L25" s="191"/>
      <c r="M25" s="191"/>
      <c r="N25" s="198"/>
      <c r="O25" s="198"/>
      <c r="P25" s="198"/>
      <c r="Q25" s="198"/>
      <c r="R25" s="199"/>
      <c r="S25" s="134"/>
    </row>
    <row r="26" spans="1:19" ht="14.25" customHeight="1">
      <c r="A26" s="301" t="s">
        <v>40</v>
      </c>
      <c r="B26" s="302"/>
      <c r="C26" s="167" t="s">
        <v>6215</v>
      </c>
      <c r="D26" s="167"/>
      <c r="E26" s="167"/>
      <c r="F26" s="203"/>
      <c r="J26" s="200" t="s">
        <v>99</v>
      </c>
      <c r="K26" s="191"/>
      <c r="L26" s="191"/>
      <c r="M26" s="191"/>
      <c r="N26" s="198"/>
      <c r="O26" s="198"/>
      <c r="P26" s="198"/>
      <c r="Q26" s="198"/>
      <c r="R26" s="199"/>
      <c r="S26" s="134"/>
    </row>
    <row r="27" spans="1:19" ht="14.25" customHeight="1">
      <c r="A27" s="301" t="s">
        <v>6200</v>
      </c>
      <c r="B27" s="302"/>
      <c r="C27" s="156" t="s">
        <v>6216</v>
      </c>
      <c r="D27" s="156"/>
      <c r="E27" s="156"/>
      <c r="F27" s="203"/>
      <c r="J27" s="200" t="s">
        <v>100</v>
      </c>
      <c r="K27" s="191"/>
      <c r="L27" s="191"/>
      <c r="M27" s="191"/>
      <c r="N27" s="198"/>
      <c r="O27" s="198"/>
      <c r="P27" s="198"/>
      <c r="Q27" s="198"/>
      <c r="R27" s="199"/>
      <c r="S27" s="134"/>
    </row>
    <row r="28" spans="1:19" ht="14.25" customHeight="1">
      <c r="A28" s="301" t="s">
        <v>6201</v>
      </c>
      <c r="B28" s="302"/>
      <c r="C28" s="156" t="s">
        <v>6217</v>
      </c>
      <c r="D28" s="156"/>
      <c r="E28" s="156"/>
      <c r="F28" s="203"/>
      <c r="J28" s="200" t="s">
        <v>101</v>
      </c>
      <c r="K28" s="191"/>
      <c r="L28" s="191"/>
      <c r="M28" s="191"/>
      <c r="N28" s="198"/>
      <c r="O28" s="198"/>
      <c r="P28" s="198"/>
      <c r="Q28" s="198"/>
      <c r="R28" s="199"/>
      <c r="S28" s="134"/>
    </row>
    <row r="29" spans="1:18" ht="14.25" customHeight="1">
      <c r="A29" s="301" t="s">
        <v>6202</v>
      </c>
      <c r="B29" s="302"/>
      <c r="C29" s="156" t="s">
        <v>6218</v>
      </c>
      <c r="D29" s="156"/>
      <c r="E29" s="156"/>
      <c r="F29" s="203"/>
      <c r="J29" s="200" t="s">
        <v>102</v>
      </c>
      <c r="K29" s="191"/>
      <c r="L29" s="191"/>
      <c r="M29" s="191"/>
      <c r="N29" s="198"/>
      <c r="O29" s="198"/>
      <c r="P29" s="198"/>
      <c r="Q29" s="198"/>
      <c r="R29" s="199"/>
    </row>
    <row r="30" spans="1:18" ht="14.25" customHeight="1">
      <c r="A30" s="301" t="s">
        <v>6203</v>
      </c>
      <c r="B30" s="302"/>
      <c r="C30" s="156" t="s">
        <v>6219</v>
      </c>
      <c r="D30" s="156"/>
      <c r="E30" s="156"/>
      <c r="F30" s="203"/>
      <c r="J30" s="204" t="s">
        <v>103</v>
      </c>
      <c r="K30" s="205"/>
      <c r="L30" s="205"/>
      <c r="M30" s="205"/>
      <c r="N30" s="206"/>
      <c r="O30" s="206"/>
      <c r="P30" s="206"/>
      <c r="Q30" s="206"/>
      <c r="R30" s="207"/>
    </row>
    <row r="31" spans="1:6" ht="14.25" customHeight="1">
      <c r="A31" s="301" t="s">
        <v>6207</v>
      </c>
      <c r="B31" s="302"/>
      <c r="C31" s="156" t="s">
        <v>6220</v>
      </c>
      <c r="D31" s="156"/>
      <c r="E31" s="160"/>
      <c r="F31" s="203"/>
    </row>
    <row r="32" spans="1:14" ht="14.25" customHeight="1">
      <c r="A32" s="301" t="s">
        <v>6208</v>
      </c>
      <c r="B32" s="302"/>
      <c r="C32" s="156" t="s">
        <v>6221</v>
      </c>
      <c r="D32" s="156"/>
      <c r="E32" s="167"/>
      <c r="F32" s="203"/>
      <c r="L32" s="156" t="s">
        <v>5</v>
      </c>
      <c r="M32" s="134"/>
      <c r="N32" s="137"/>
    </row>
    <row r="33" spans="1:15" ht="14.25" customHeight="1">
      <c r="A33" s="166" t="s">
        <v>6209</v>
      </c>
      <c r="B33" s="208"/>
      <c r="C33" s="156" t="s">
        <v>6222</v>
      </c>
      <c r="D33" s="167"/>
      <c r="E33" s="167"/>
      <c r="F33" s="203"/>
      <c r="L33" s="303" t="s">
        <v>71</v>
      </c>
      <c r="M33" s="304"/>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305" t="s">
        <v>6196</v>
      </c>
      <c r="B41" s="306"/>
      <c r="C41" s="132"/>
      <c r="D41" s="132"/>
      <c r="E41" s="132"/>
      <c r="F41" s="132"/>
      <c r="G41" s="133" t="s">
        <v>6229</v>
      </c>
      <c r="H41" s="305" t="s">
        <v>6196</v>
      </c>
      <c r="I41" s="306"/>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7" t="s">
        <v>6231</v>
      </c>
      <c r="I45" s="308"/>
      <c r="J45" s="308"/>
      <c r="K45" s="309"/>
      <c r="L45" s="309"/>
      <c r="M45" s="309"/>
      <c r="N45" s="309"/>
      <c r="O45" s="309"/>
      <c r="P45" s="310"/>
    </row>
    <row r="46" spans="8:16" ht="12" thickBot="1">
      <c r="H46" s="222" t="s">
        <v>52</v>
      </c>
      <c r="I46" s="294" t="s">
        <v>10</v>
      </c>
      <c r="J46" s="295"/>
      <c r="K46" s="296" t="s">
        <v>7</v>
      </c>
      <c r="L46" s="297"/>
      <c r="M46" s="298" t="s">
        <v>4</v>
      </c>
      <c r="N46" s="299"/>
      <c r="O46" s="300" t="s">
        <v>14</v>
      </c>
      <c r="P46" s="297"/>
    </row>
    <row r="47" spans="1:16" ht="12.75" customHeight="1">
      <c r="A47" s="270" t="s">
        <v>6232</v>
      </c>
      <c r="B47" s="271"/>
      <c r="C47" s="271"/>
      <c r="D47" s="271"/>
      <c r="E47" s="271"/>
      <c r="F47" s="271"/>
      <c r="G47" s="272"/>
      <c r="H47" s="276" t="s">
        <v>6233</v>
      </c>
      <c r="I47" s="278" t="s">
        <v>6234</v>
      </c>
      <c r="J47" s="279"/>
      <c r="K47" s="280" t="s">
        <v>6235</v>
      </c>
      <c r="L47" s="281"/>
      <c r="M47" s="292" t="s">
        <v>6236</v>
      </c>
      <c r="N47" s="281"/>
      <c r="O47" s="292" t="s">
        <v>6237</v>
      </c>
      <c r="P47" s="281"/>
    </row>
    <row r="48" spans="1:16" ht="13.5" customHeight="1" thickBot="1">
      <c r="A48" s="273"/>
      <c r="B48" s="274"/>
      <c r="C48" s="274"/>
      <c r="D48" s="274"/>
      <c r="E48" s="274"/>
      <c r="F48" s="274"/>
      <c r="G48" s="275"/>
      <c r="H48" s="277"/>
      <c r="I48" s="285" t="s">
        <v>88</v>
      </c>
      <c r="J48" s="289"/>
      <c r="K48" s="293" t="s">
        <v>84</v>
      </c>
      <c r="L48" s="261"/>
      <c r="M48" s="263" t="s">
        <v>80</v>
      </c>
      <c r="N48" s="261"/>
      <c r="O48" s="263" t="s">
        <v>76</v>
      </c>
      <c r="P48" s="261"/>
    </row>
    <row r="49" spans="1:17" s="224" customFormat="1" ht="13.5" customHeight="1">
      <c r="A49" s="282" t="s">
        <v>6238</v>
      </c>
      <c r="B49" s="284" t="s">
        <v>6239</v>
      </c>
      <c r="C49" s="286" t="s">
        <v>52</v>
      </c>
      <c r="D49" s="288" t="s">
        <v>6240</v>
      </c>
      <c r="E49" s="268" t="s">
        <v>6241</v>
      </c>
      <c r="F49" s="268" t="s">
        <v>6242</v>
      </c>
      <c r="G49" s="268" t="s">
        <v>6243</v>
      </c>
      <c r="H49" s="223"/>
      <c r="I49" s="290" t="s">
        <v>6244</v>
      </c>
      <c r="J49" s="290" t="s">
        <v>6245</v>
      </c>
      <c r="K49" s="262" t="s">
        <v>6244</v>
      </c>
      <c r="L49" s="260" t="s">
        <v>6245</v>
      </c>
      <c r="M49" s="262" t="s">
        <v>6244</v>
      </c>
      <c r="N49" s="260" t="s">
        <v>6245</v>
      </c>
      <c r="O49" s="262" t="s">
        <v>6244</v>
      </c>
      <c r="P49" s="260" t="s">
        <v>6245</v>
      </c>
      <c r="Q49" s="264" t="s">
        <v>6246</v>
      </c>
    </row>
    <row r="50" spans="1:17" s="224" customFormat="1" ht="13.5" customHeight="1" thickBot="1">
      <c r="A50" s="283"/>
      <c r="B50" s="285"/>
      <c r="C50" s="287"/>
      <c r="D50" s="289"/>
      <c r="E50" s="269"/>
      <c r="F50" s="269"/>
      <c r="G50" s="269"/>
      <c r="H50" s="225"/>
      <c r="I50" s="291"/>
      <c r="J50" s="291"/>
      <c r="K50" s="263"/>
      <c r="L50" s="261"/>
      <c r="M50" s="263"/>
      <c r="N50" s="261"/>
      <c r="O50" s="263"/>
      <c r="P50" s="261"/>
      <c r="Q50" s="265"/>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266"/>
      <c r="J63" s="267"/>
      <c r="K63" s="266"/>
      <c r="L63" s="267"/>
      <c r="M63" s="266"/>
      <c r="N63" s="267"/>
      <c r="O63" s="266"/>
      <c r="P63" s="267"/>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101">
      <selection activeCell="C120" sqref="C120"/>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5" t="s">
        <v>6274</v>
      </c>
      <c r="B1" s="345"/>
      <c r="C1" s="345"/>
      <c r="D1" s="345"/>
      <c r="E1" s="345"/>
      <c r="F1" s="345"/>
      <c r="G1" s="345"/>
      <c r="H1" s="345"/>
      <c r="R1" s="81"/>
      <c r="S1" s="81"/>
      <c r="T1" s="129" t="s">
        <v>1</v>
      </c>
      <c r="U1" s="130" t="s">
        <v>2</v>
      </c>
    </row>
    <row r="2" spans="1:21" s="2" customFormat="1" ht="16" thickBot="1">
      <c r="A2" s="352" t="s">
        <v>0</v>
      </c>
      <c r="B2" s="354"/>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8" t="s">
        <v>8</v>
      </c>
      <c r="R4" s="77"/>
      <c r="S4" s="77"/>
      <c r="T4" s="131"/>
      <c r="U4" s="131"/>
    </row>
    <row r="5" spans="1:21" s="2" customFormat="1" ht="15">
      <c r="A5" s="13" t="s">
        <v>135</v>
      </c>
      <c r="B5" s="16" t="s">
        <v>109</v>
      </c>
      <c r="C5" s="7"/>
      <c r="D5" s="7"/>
      <c r="E5" s="14"/>
      <c r="F5" s="15"/>
      <c r="G5" s="358"/>
      <c r="R5" s="77"/>
      <c r="S5" s="77"/>
      <c r="T5" s="131"/>
      <c r="U5" s="131"/>
    </row>
    <row r="6" spans="1:21" s="2" customFormat="1" ht="15">
      <c r="A6" s="13" t="s">
        <v>6271</v>
      </c>
      <c r="B6" s="16" t="s">
        <v>119</v>
      </c>
      <c r="C6" s="6"/>
      <c r="D6" s="6"/>
      <c r="E6" s="14"/>
      <c r="F6" s="15"/>
      <c r="G6" s="358"/>
      <c r="R6" s="77"/>
      <c r="S6" s="77"/>
      <c r="T6" s="131"/>
      <c r="U6" s="131"/>
    </row>
    <row r="7" spans="1:21" s="2" customFormat="1" ht="15">
      <c r="A7" s="13" t="s">
        <v>15</v>
      </c>
      <c r="B7" s="16" t="s">
        <v>16</v>
      </c>
      <c r="C7" s="6"/>
      <c r="D7" s="6"/>
      <c r="E7" s="14"/>
      <c r="F7" s="15"/>
      <c r="G7" s="358"/>
      <c r="R7" s="77"/>
      <c r="S7" s="77"/>
      <c r="T7" s="131"/>
      <c r="U7" s="131"/>
    </row>
    <row r="8" spans="1:21" s="2" customFormat="1" ht="12.75" customHeight="1">
      <c r="A8" s="13" t="s">
        <v>19</v>
      </c>
      <c r="B8" s="16" t="s">
        <v>20</v>
      </c>
      <c r="C8" s="6"/>
      <c r="D8" s="6"/>
      <c r="E8" s="14"/>
      <c r="F8" s="15"/>
      <c r="G8" s="358"/>
      <c r="R8" s="77"/>
      <c r="S8" s="77"/>
      <c r="T8" s="131"/>
      <c r="U8" s="131"/>
    </row>
    <row r="9" spans="1:21" s="2" customFormat="1" ht="12.75" customHeight="1">
      <c r="A9" s="13" t="s">
        <v>22</v>
      </c>
      <c r="B9" s="16" t="s">
        <v>23</v>
      </c>
      <c r="C9" s="6"/>
      <c r="D9" s="6"/>
      <c r="E9" s="14"/>
      <c r="F9" s="15"/>
      <c r="G9" s="358"/>
      <c r="R9" s="77"/>
      <c r="S9" s="77"/>
      <c r="T9" s="131"/>
      <c r="U9" s="131"/>
    </row>
    <row r="10" spans="1:21" s="2" customFormat="1" ht="12.75" customHeight="1">
      <c r="A10" s="13" t="s">
        <v>37</v>
      </c>
      <c r="B10" s="16" t="s">
        <v>110</v>
      </c>
      <c r="C10" s="6"/>
      <c r="D10" s="6"/>
      <c r="E10" s="14"/>
      <c r="F10" s="15"/>
      <c r="G10" s="358"/>
      <c r="H10" s="357" t="s">
        <v>139</v>
      </c>
      <c r="I10" s="357"/>
      <c r="R10" s="77"/>
      <c r="S10" s="65"/>
      <c r="T10" s="131"/>
      <c r="U10" s="131"/>
    </row>
    <row r="11" spans="1:21" s="2" customFormat="1" ht="12.75" customHeight="1">
      <c r="A11" s="13" t="s">
        <v>38</v>
      </c>
      <c r="B11" s="16" t="s">
        <v>111</v>
      </c>
      <c r="C11" s="6"/>
      <c r="D11" s="6"/>
      <c r="E11" s="14"/>
      <c r="F11" s="15"/>
      <c r="G11" s="358"/>
      <c r="H11" s="357"/>
      <c r="I11" s="357"/>
      <c r="R11" s="77"/>
      <c r="S11" s="65"/>
      <c r="T11" s="131"/>
      <c r="U11" s="131"/>
    </row>
    <row r="12" spans="1:21" s="2" customFormat="1" ht="12.75" customHeight="1">
      <c r="A12" s="13" t="s">
        <v>27</v>
      </c>
      <c r="B12" s="16" t="s">
        <v>28</v>
      </c>
      <c r="C12" s="6"/>
      <c r="D12" s="6"/>
      <c r="E12" s="14"/>
      <c r="F12" s="15"/>
      <c r="G12" s="358"/>
      <c r="H12" s="357"/>
      <c r="I12" s="357"/>
      <c r="R12" s="77"/>
      <c r="S12" s="65"/>
      <c r="T12" s="131"/>
      <c r="U12" s="131"/>
    </row>
    <row r="13" spans="1:21" s="2" customFormat="1" ht="15" customHeight="1">
      <c r="A13" s="17" t="s">
        <v>30</v>
      </c>
      <c r="B13" s="18" t="s">
        <v>31</v>
      </c>
      <c r="C13" s="19"/>
      <c r="D13" s="19"/>
      <c r="E13" s="20"/>
      <c r="F13" s="21"/>
      <c r="G13" s="358"/>
      <c r="H13" s="357"/>
      <c r="I13" s="357"/>
      <c r="R13" s="77"/>
      <c r="S13" s="65"/>
      <c r="T13" s="131"/>
      <c r="U13" s="131"/>
    </row>
    <row r="14" spans="1:21" s="2" customFormat="1" ht="15" customHeight="1">
      <c r="A14" s="8" t="s">
        <v>6270</v>
      </c>
      <c r="B14" s="9" t="s">
        <v>124</v>
      </c>
      <c r="C14" s="10"/>
      <c r="D14" s="10"/>
      <c r="E14" s="11"/>
      <c r="F14" s="12"/>
      <c r="G14" s="359" t="s">
        <v>108</v>
      </c>
      <c r="H14" s="357"/>
      <c r="I14" s="357"/>
      <c r="R14" s="77"/>
      <c r="S14" s="65"/>
      <c r="T14" s="131"/>
      <c r="U14" s="131"/>
    </row>
    <row r="15" spans="1:21" s="2" customFormat="1" ht="15" customHeight="1">
      <c r="A15" s="13" t="s">
        <v>117</v>
      </c>
      <c r="B15" s="16" t="s">
        <v>125</v>
      </c>
      <c r="C15" s="6"/>
      <c r="D15" s="6"/>
      <c r="E15" s="14"/>
      <c r="F15" s="15"/>
      <c r="G15" s="360"/>
      <c r="R15" s="77"/>
      <c r="S15" s="65"/>
      <c r="T15" s="65"/>
      <c r="U15" s="65"/>
    </row>
    <row r="16" spans="1:21" s="2" customFormat="1" ht="15" customHeight="1">
      <c r="A16" s="13" t="s">
        <v>40</v>
      </c>
      <c r="B16" s="16" t="s">
        <v>142</v>
      </c>
      <c r="C16" s="6"/>
      <c r="D16" s="6"/>
      <c r="E16" s="14"/>
      <c r="F16" s="15"/>
      <c r="G16" s="360"/>
      <c r="R16" s="77"/>
      <c r="S16" s="65"/>
      <c r="T16" s="65"/>
      <c r="U16" s="65"/>
    </row>
    <row r="17" spans="1:21" s="2" customFormat="1" ht="15" customHeight="1">
      <c r="A17" s="13" t="s">
        <v>136</v>
      </c>
      <c r="B17" s="16" t="s">
        <v>126</v>
      </c>
      <c r="C17" s="6"/>
      <c r="D17" s="6"/>
      <c r="E17" s="14"/>
      <c r="F17" s="15"/>
      <c r="G17" s="360"/>
      <c r="R17" s="77"/>
      <c r="S17" s="65"/>
      <c r="T17" s="65"/>
      <c r="U17" s="65"/>
    </row>
    <row r="18" spans="1:21" s="2" customFormat="1" ht="15" customHeight="1">
      <c r="A18" s="13" t="s">
        <v>137</v>
      </c>
      <c r="B18" s="16" t="s">
        <v>127</v>
      </c>
      <c r="C18" s="6"/>
      <c r="D18" s="6"/>
      <c r="E18" s="14"/>
      <c r="F18" s="15"/>
      <c r="G18" s="360"/>
      <c r="R18" s="77"/>
      <c r="S18" s="65"/>
      <c r="T18" s="65"/>
      <c r="U18" s="65"/>
    </row>
    <row r="19" spans="1:21" s="2" customFormat="1" ht="15" customHeight="1">
      <c r="A19" s="13" t="s">
        <v>6194</v>
      </c>
      <c r="B19" s="16" t="s">
        <v>128</v>
      </c>
      <c r="C19" s="6"/>
      <c r="D19" s="6"/>
      <c r="E19" s="14"/>
      <c r="F19" s="15"/>
      <c r="G19" s="360"/>
      <c r="R19" s="77"/>
      <c r="S19" s="65"/>
      <c r="T19" s="65"/>
      <c r="U19" s="65"/>
    </row>
    <row r="20" spans="1:21" s="2" customFormat="1" ht="15" customHeight="1">
      <c r="A20" s="13" t="s">
        <v>138</v>
      </c>
      <c r="B20" s="16" t="s">
        <v>128</v>
      </c>
      <c r="C20" s="6"/>
      <c r="D20" s="6"/>
      <c r="E20" s="14"/>
      <c r="F20" s="15"/>
      <c r="G20" s="360"/>
      <c r="R20" s="77"/>
      <c r="S20" s="65"/>
      <c r="T20" s="65"/>
      <c r="U20" s="65"/>
    </row>
    <row r="21" spans="1:21" s="2" customFormat="1" ht="15" customHeight="1">
      <c r="A21" s="13" t="s">
        <v>120</v>
      </c>
      <c r="B21" s="16" t="s">
        <v>112</v>
      </c>
      <c r="C21" s="6"/>
      <c r="D21" s="6"/>
      <c r="E21" s="14"/>
      <c r="F21" s="15"/>
      <c r="G21" s="360"/>
      <c r="R21" s="77"/>
      <c r="S21" s="65"/>
      <c r="T21" s="65"/>
      <c r="U21" s="65"/>
    </row>
    <row r="22" spans="1:21" s="2" customFormat="1" ht="15" customHeight="1">
      <c r="A22" s="13" t="s">
        <v>121</v>
      </c>
      <c r="B22" s="16" t="s">
        <v>113</v>
      </c>
      <c r="C22" s="6"/>
      <c r="D22" s="6"/>
      <c r="E22" s="14"/>
      <c r="F22" s="15"/>
      <c r="G22" s="360"/>
      <c r="R22" s="77"/>
      <c r="S22" s="65"/>
      <c r="T22" s="65"/>
      <c r="U22" s="65"/>
    </row>
    <row r="23" spans="1:21" s="2" customFormat="1" ht="15">
      <c r="A23" s="13" t="s">
        <v>122</v>
      </c>
      <c r="B23" s="16" t="s">
        <v>115</v>
      </c>
      <c r="C23" s="6"/>
      <c r="D23" s="6"/>
      <c r="E23" s="14"/>
      <c r="F23" s="15"/>
      <c r="G23" s="360"/>
      <c r="R23" s="77"/>
      <c r="S23" s="65"/>
      <c r="T23" s="65"/>
      <c r="U23" s="65"/>
    </row>
    <row r="24" spans="1:21" s="2" customFormat="1" ht="12.75" customHeight="1">
      <c r="A24" s="13" t="s">
        <v>123</v>
      </c>
      <c r="B24" s="16" t="s">
        <v>114</v>
      </c>
      <c r="C24" s="6"/>
      <c r="D24" s="6"/>
      <c r="E24" s="14"/>
      <c r="F24" s="15"/>
      <c r="G24" s="360"/>
      <c r="R24" s="77"/>
      <c r="S24" s="78"/>
      <c r="T24" s="78"/>
      <c r="U24" s="78"/>
    </row>
    <row r="25" spans="1:21" s="2" customFormat="1" ht="15">
      <c r="A25" s="13" t="s">
        <v>33</v>
      </c>
      <c r="B25" s="5" t="s">
        <v>34</v>
      </c>
      <c r="C25" s="6"/>
      <c r="D25" s="6"/>
      <c r="E25" s="14"/>
      <c r="F25" s="15"/>
      <c r="G25" s="360"/>
      <c r="R25" s="77"/>
      <c r="S25" s="65"/>
      <c r="T25" s="65"/>
      <c r="U25" s="65"/>
    </row>
    <row r="26" spans="1:21" s="2" customFormat="1" ht="15">
      <c r="A26" s="17" t="s">
        <v>35</v>
      </c>
      <c r="B26" s="18" t="s">
        <v>140</v>
      </c>
      <c r="C26" s="19"/>
      <c r="D26" s="19"/>
      <c r="E26" s="20"/>
      <c r="F26" s="21"/>
      <c r="G26" s="361"/>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26">
      <c r="A30" s="120" t="s">
        <v>28089</v>
      </c>
      <c r="B30" s="119" t="s">
        <v>28090</v>
      </c>
      <c r="C30" s="119" t="s">
        <v>28088</v>
      </c>
      <c r="D30" s="119" t="s">
        <v>28091</v>
      </c>
      <c r="E30" s="119" t="s">
        <v>28092</v>
      </c>
      <c r="F30" s="120" t="s">
        <v>28093</v>
      </c>
      <c r="G30" s="253">
        <v>593518</v>
      </c>
      <c r="H30" s="253">
        <v>6280702</v>
      </c>
      <c r="I30" s="253">
        <v>162</v>
      </c>
      <c r="J30" s="259" t="s">
        <v>28094</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2" t="s">
        <v>129</v>
      </c>
      <c r="B32" s="362"/>
      <c r="C32" s="362"/>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42937</v>
      </c>
      <c r="D35" s="119" t="s">
        <v>28084</v>
      </c>
      <c r="E35" s="119"/>
      <c r="F35" s="119" t="s">
        <v>28084</v>
      </c>
      <c r="G35" s="119"/>
      <c r="H35" s="254">
        <v>593515</v>
      </c>
      <c r="I35" s="254">
        <v>6280739</v>
      </c>
      <c r="J35" s="254">
        <v>593528</v>
      </c>
      <c r="K35" s="255">
        <v>6280838</v>
      </c>
      <c r="L35" s="24">
        <v>6.1</v>
      </c>
      <c r="M35" s="119">
        <v>102</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9" t="s">
        <v>44</v>
      </c>
      <c r="I45" s="350"/>
      <c r="J45" s="350"/>
      <c r="K45" s="351"/>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05158170</v>
      </c>
      <c r="B52" s="126" t="str">
        <f>D30</f>
        <v>DAGOUR</v>
      </c>
      <c r="C52" s="126" t="str">
        <f>B30</f>
        <v>BOURG SAINT BERNANRD</v>
      </c>
      <c r="D52" s="127">
        <f>C35</f>
        <v>42937</v>
      </c>
      <c r="E52" s="24">
        <v>1.3</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340"/>
      <c r="B54" s="341"/>
      <c r="C54" s="341"/>
      <c r="D54" s="341"/>
      <c r="E54" s="342"/>
      <c r="F54" s="44" t="s">
        <v>56</v>
      </c>
      <c r="G54" s="45" t="s">
        <v>9</v>
      </c>
      <c r="H54" s="257">
        <v>1</v>
      </c>
      <c r="I54" s="90"/>
      <c r="R54" s="42"/>
      <c r="S54" s="42"/>
      <c r="T54" s="29"/>
    </row>
    <row r="55" spans="1:20" ht="15">
      <c r="A55" s="47"/>
      <c r="B55" s="47"/>
      <c r="C55" s="47"/>
      <c r="D55" s="48"/>
      <c r="E55" s="47"/>
      <c r="F55" s="44" t="s">
        <v>57</v>
      </c>
      <c r="G55" s="45" t="s">
        <v>13</v>
      </c>
      <c r="H55" s="257">
        <v>2</v>
      </c>
      <c r="I55" s="90"/>
      <c r="R55" s="42"/>
      <c r="S55" s="42"/>
      <c r="T55" s="29"/>
    </row>
    <row r="56" spans="1:20" ht="15">
      <c r="A56" s="47"/>
      <c r="B56" s="47"/>
      <c r="C56" s="47"/>
      <c r="D56" s="48"/>
      <c r="E56" s="47"/>
      <c r="F56" s="44" t="s">
        <v>58</v>
      </c>
      <c r="G56" s="45" t="s">
        <v>17</v>
      </c>
      <c r="H56" s="257">
        <v>10</v>
      </c>
      <c r="I56" s="90"/>
      <c r="O56" s="2"/>
      <c r="R56" s="42"/>
      <c r="S56" s="42"/>
      <c r="T56" s="29"/>
    </row>
    <row r="57" spans="1:20" ht="15">
      <c r="A57" s="47"/>
      <c r="B57" s="47"/>
      <c r="C57" s="47"/>
      <c r="D57" s="48"/>
      <c r="E57" s="47"/>
      <c r="F57" s="44" t="s">
        <v>59</v>
      </c>
      <c r="G57" s="45" t="s">
        <v>18</v>
      </c>
      <c r="H57" s="257"/>
      <c r="I57" s="90"/>
      <c r="M57" s="2"/>
      <c r="N57" s="2"/>
      <c r="O57" s="2"/>
      <c r="P57" s="2"/>
      <c r="Q57" s="2"/>
      <c r="R57" s="2"/>
      <c r="S57" s="2"/>
      <c r="T57" s="29"/>
    </row>
    <row r="58" spans="1:20" ht="15">
      <c r="A58" s="47"/>
      <c r="B58" s="47"/>
      <c r="C58" s="47"/>
      <c r="D58" s="48"/>
      <c r="E58" s="47"/>
      <c r="F58" s="44" t="s">
        <v>60</v>
      </c>
      <c r="G58" s="45" t="s">
        <v>21</v>
      </c>
      <c r="H58" s="257">
        <v>2</v>
      </c>
      <c r="I58" s="90"/>
      <c r="M58" s="2"/>
      <c r="N58" s="2"/>
      <c r="O58" s="2"/>
      <c r="P58" s="2"/>
      <c r="Q58" s="2"/>
      <c r="R58" s="2"/>
      <c r="S58" s="2"/>
      <c r="T58" s="29"/>
    </row>
    <row r="59" spans="1:20" ht="15">
      <c r="A59" s="47"/>
      <c r="B59" s="47"/>
      <c r="C59" s="47"/>
      <c r="D59" s="48"/>
      <c r="E59" s="47"/>
      <c r="F59" s="44" t="s">
        <v>61</v>
      </c>
      <c r="G59" s="45" t="s">
        <v>24</v>
      </c>
      <c r="H59" s="257">
        <v>1</v>
      </c>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81</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3</v>
      </c>
      <c r="I63" s="90"/>
      <c r="M63" s="27"/>
      <c r="N63" s="27"/>
      <c r="O63" s="27"/>
      <c r="P63" s="27"/>
      <c r="Q63" s="27"/>
      <c r="R63" s="42"/>
      <c r="S63" s="42"/>
    </row>
    <row r="64" spans="1:19" s="2" customFormat="1" ht="15">
      <c r="A64" s="1"/>
      <c r="B64" s="1"/>
      <c r="C64" s="1"/>
      <c r="D64" s="1"/>
      <c r="E64" s="1"/>
      <c r="F64" s="355" t="s">
        <v>66</v>
      </c>
      <c r="G64" s="356"/>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2" t="s">
        <v>67</v>
      </c>
      <c r="B67" s="353"/>
      <c r="C67" s="353"/>
      <c r="D67" s="353"/>
      <c r="E67" s="354"/>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05158170</v>
      </c>
      <c r="B81" s="128">
        <f>C35</f>
        <v>42937</v>
      </c>
      <c r="C81" s="97" t="s">
        <v>92</v>
      </c>
      <c r="D81" s="191" t="s">
        <v>9</v>
      </c>
      <c r="E81" s="191" t="s">
        <v>14</v>
      </c>
      <c r="F81" s="191" t="s">
        <v>28085</v>
      </c>
      <c r="G81" s="90"/>
      <c r="H81" s="90"/>
      <c r="I81" s="90"/>
      <c r="J81" s="90"/>
      <c r="K81" s="90"/>
      <c r="T81" s="42"/>
    </row>
    <row r="82" spans="1:20" ht="15">
      <c r="A82" s="61" t="str">
        <f>+A$81</f>
        <v>05158170</v>
      </c>
      <c r="B82" s="62">
        <f>+B$81</f>
        <v>42937</v>
      </c>
      <c r="C82" s="97" t="s">
        <v>93</v>
      </c>
      <c r="D82" s="191" t="s">
        <v>13</v>
      </c>
      <c r="E82" s="191" t="s">
        <v>14</v>
      </c>
      <c r="F82" s="191" t="s">
        <v>28085</v>
      </c>
      <c r="G82" s="46"/>
      <c r="H82" s="46"/>
      <c r="I82" s="46"/>
      <c r="J82" s="46"/>
      <c r="K82" s="90"/>
      <c r="T82" s="42"/>
    </row>
    <row r="83" spans="1:20" ht="15">
      <c r="A83" s="61" t="str">
        <f aca="true" t="shared" si="0" ref="A83:B92">+A$81</f>
        <v>05158170</v>
      </c>
      <c r="B83" s="62">
        <f t="shared" si="0"/>
        <v>42937</v>
      </c>
      <c r="C83" s="97" t="s">
        <v>94</v>
      </c>
      <c r="D83" s="191" t="s">
        <v>21</v>
      </c>
      <c r="E83" s="191" t="s">
        <v>7</v>
      </c>
      <c r="F83" s="191" t="s">
        <v>28085</v>
      </c>
      <c r="G83" s="46"/>
      <c r="H83" s="46"/>
      <c r="I83" s="46"/>
      <c r="J83" s="46"/>
      <c r="K83" s="90"/>
      <c r="T83" s="42"/>
    </row>
    <row r="84" spans="1:20" ht="15">
      <c r="A84" s="61" t="str">
        <f t="shared" si="0"/>
        <v>05158170</v>
      </c>
      <c r="B84" s="62">
        <f t="shared" si="0"/>
        <v>42937</v>
      </c>
      <c r="C84" s="97" t="s">
        <v>95</v>
      </c>
      <c r="D84" s="191" t="s">
        <v>24</v>
      </c>
      <c r="E84" s="191" t="s">
        <v>14</v>
      </c>
      <c r="F84" s="191" t="s">
        <v>28085</v>
      </c>
      <c r="G84" s="46"/>
      <c r="H84" s="46"/>
      <c r="I84" s="46"/>
      <c r="J84" s="46"/>
      <c r="K84" s="90"/>
      <c r="T84" s="42"/>
    </row>
    <row r="85" spans="1:20" ht="15">
      <c r="A85" s="61" t="str">
        <f t="shared" si="0"/>
        <v>05158170</v>
      </c>
      <c r="B85" s="62">
        <f t="shared" si="0"/>
        <v>42937</v>
      </c>
      <c r="C85" s="97" t="s">
        <v>96</v>
      </c>
      <c r="D85" s="191" t="s">
        <v>17</v>
      </c>
      <c r="E85" s="191" t="s">
        <v>7</v>
      </c>
      <c r="F85" s="191" t="s">
        <v>28086</v>
      </c>
      <c r="G85" s="46"/>
      <c r="H85" s="46"/>
      <c r="I85" s="46"/>
      <c r="J85" s="46"/>
      <c r="K85" s="90"/>
      <c r="T85" s="42"/>
    </row>
    <row r="86" spans="1:20" ht="15">
      <c r="A86" s="61" t="str">
        <f t="shared" si="0"/>
        <v>05158170</v>
      </c>
      <c r="B86" s="62">
        <f t="shared" si="0"/>
        <v>42937</v>
      </c>
      <c r="C86" s="97" t="s">
        <v>97</v>
      </c>
      <c r="D86" s="191" t="s">
        <v>26</v>
      </c>
      <c r="E86" s="191" t="s">
        <v>4</v>
      </c>
      <c r="F86" s="191" t="s">
        <v>28086</v>
      </c>
      <c r="G86" s="46"/>
      <c r="H86" s="46"/>
      <c r="I86" s="46"/>
      <c r="J86" s="46"/>
      <c r="K86" s="90"/>
      <c r="T86" s="42"/>
    </row>
    <row r="87" spans="1:20" ht="15">
      <c r="A87" s="61" t="str">
        <f t="shared" si="0"/>
        <v>05158170</v>
      </c>
      <c r="B87" s="62">
        <f t="shared" si="0"/>
        <v>42937</v>
      </c>
      <c r="C87" s="97" t="s">
        <v>98</v>
      </c>
      <c r="D87" s="191" t="s">
        <v>26</v>
      </c>
      <c r="E87" s="191" t="s">
        <v>14</v>
      </c>
      <c r="F87" s="191" t="s">
        <v>28086</v>
      </c>
      <c r="G87" s="46"/>
      <c r="H87" s="46"/>
      <c r="I87" s="46"/>
      <c r="J87" s="46"/>
      <c r="K87" s="90"/>
      <c r="T87" s="42"/>
    </row>
    <row r="88" spans="1:20" ht="15">
      <c r="A88" s="61" t="str">
        <f t="shared" si="0"/>
        <v>05158170</v>
      </c>
      <c r="B88" s="62">
        <f t="shared" si="0"/>
        <v>42937</v>
      </c>
      <c r="C88" s="97" t="s">
        <v>99</v>
      </c>
      <c r="D88" s="191" t="s">
        <v>26</v>
      </c>
      <c r="E88" s="191" t="s">
        <v>7</v>
      </c>
      <c r="F88" s="191" t="s">
        <v>28086</v>
      </c>
      <c r="G88" s="46"/>
      <c r="H88" s="46"/>
      <c r="I88" s="46"/>
      <c r="J88" s="46"/>
      <c r="K88" s="90"/>
      <c r="T88" s="42"/>
    </row>
    <row r="89" spans="1:20" ht="15">
      <c r="A89" s="61" t="str">
        <f t="shared" si="0"/>
        <v>05158170</v>
      </c>
      <c r="B89" s="62">
        <f t="shared" si="0"/>
        <v>42937</v>
      </c>
      <c r="C89" s="97" t="s">
        <v>100</v>
      </c>
      <c r="D89" s="191" t="s">
        <v>26</v>
      </c>
      <c r="E89" s="191" t="s">
        <v>4</v>
      </c>
      <c r="F89" s="191" t="s">
        <v>28087</v>
      </c>
      <c r="G89" s="46"/>
      <c r="H89" s="46"/>
      <c r="I89" s="46"/>
      <c r="J89" s="46"/>
      <c r="K89" s="90"/>
      <c r="T89" s="42"/>
    </row>
    <row r="90" spans="1:20" ht="15">
      <c r="A90" s="61" t="str">
        <f t="shared" si="0"/>
        <v>05158170</v>
      </c>
      <c r="B90" s="62">
        <f t="shared" si="0"/>
        <v>42937</v>
      </c>
      <c r="C90" s="97" t="s">
        <v>101</v>
      </c>
      <c r="D90" s="191" t="s">
        <v>26</v>
      </c>
      <c r="E90" s="191" t="s">
        <v>14</v>
      </c>
      <c r="F90" s="191" t="s">
        <v>28087</v>
      </c>
      <c r="G90" s="46"/>
      <c r="H90" s="46"/>
      <c r="I90" s="46"/>
      <c r="J90" s="46"/>
      <c r="K90" s="90"/>
      <c r="T90" s="42"/>
    </row>
    <row r="91" spans="1:20" ht="15">
      <c r="A91" s="61" t="str">
        <f t="shared" si="0"/>
        <v>05158170</v>
      </c>
      <c r="B91" s="62">
        <f t="shared" si="0"/>
        <v>42937</v>
      </c>
      <c r="C91" s="97" t="s">
        <v>102</v>
      </c>
      <c r="D91" s="191" t="s">
        <v>26</v>
      </c>
      <c r="E91" s="191" t="s">
        <v>7</v>
      </c>
      <c r="F91" s="191" t="s">
        <v>28087</v>
      </c>
      <c r="G91" s="46"/>
      <c r="H91" s="46"/>
      <c r="I91" s="46"/>
      <c r="J91" s="46"/>
      <c r="K91" s="90"/>
      <c r="T91" s="42"/>
    </row>
    <row r="92" spans="1:20" ht="15">
      <c r="A92" s="61" t="str">
        <f t="shared" si="0"/>
        <v>05158170</v>
      </c>
      <c r="B92" s="62">
        <f t="shared" si="0"/>
        <v>42937</v>
      </c>
      <c r="C92" s="97" t="s">
        <v>103</v>
      </c>
      <c r="D92" s="205" t="s">
        <v>26</v>
      </c>
      <c r="E92" s="205" t="s">
        <v>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9" t="s">
        <v>104</v>
      </c>
      <c r="B99" s="351"/>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6" t="s">
        <v>6273</v>
      </c>
      <c r="F106" s="346"/>
      <c r="G106" s="346"/>
      <c r="H106" s="347" t="s">
        <v>6195</v>
      </c>
      <c r="I106" s="348"/>
      <c r="J106" s="348"/>
      <c r="K106" s="348"/>
      <c r="L106" s="348"/>
      <c r="M106" s="348"/>
      <c r="N106" s="348"/>
      <c r="O106" s="348"/>
      <c r="P106" s="348"/>
      <c r="Q106" s="348"/>
      <c r="R106" s="348"/>
      <c r="S106" s="348"/>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05158170</v>
      </c>
      <c r="B108" s="115">
        <f>C35</f>
        <v>42937</v>
      </c>
      <c r="C108" s="46" t="s">
        <v>2328</v>
      </c>
      <c r="D108" s="117" t="str">
        <f>VLOOKUP(C108,'Ref. Taxo. '!A:B,2,FALSE)</f>
        <v>212</v>
      </c>
      <c r="E108" s="46"/>
      <c r="F108" s="46">
        <v>20</v>
      </c>
      <c r="G108" s="46"/>
      <c r="H108" s="46"/>
      <c r="I108" s="46"/>
      <c r="J108" s="46"/>
      <c r="K108" s="46"/>
      <c r="L108" s="46"/>
      <c r="M108" s="46"/>
      <c r="N108" s="46"/>
      <c r="O108" s="46"/>
      <c r="P108" s="46"/>
      <c r="Q108" s="46"/>
      <c r="R108" s="46"/>
      <c r="S108" s="46"/>
      <c r="T108" s="42"/>
    </row>
    <row r="109" spans="1:20" ht="15">
      <c r="A109" s="61" t="str">
        <f>+A$108</f>
        <v>05158170</v>
      </c>
      <c r="B109" s="62">
        <f>+B$108</f>
        <v>42937</v>
      </c>
      <c r="C109" s="46" t="s">
        <v>1515</v>
      </c>
      <c r="D109" s="117" t="str">
        <f>VLOOKUP(C109,'Ref. Taxo. '!A:B,2,FALSE)</f>
        <v>364</v>
      </c>
      <c r="E109" s="46"/>
      <c r="F109" s="46">
        <v>13</v>
      </c>
      <c r="G109" s="46">
        <v>1</v>
      </c>
      <c r="H109" s="46"/>
      <c r="I109" s="46"/>
      <c r="J109" s="46"/>
      <c r="K109" s="46"/>
      <c r="L109" s="46"/>
      <c r="M109" s="46"/>
      <c r="N109" s="46"/>
      <c r="O109" s="46"/>
      <c r="P109" s="46"/>
      <c r="Q109" s="46"/>
      <c r="R109" s="46"/>
      <c r="S109" s="46"/>
      <c r="T109" s="42"/>
    </row>
    <row r="110" spans="1:20" ht="15">
      <c r="A110" s="61" t="str">
        <f aca="true" t="shared" si="1" ref="A110:B141">+A$108</f>
        <v>05158170</v>
      </c>
      <c r="B110" s="62">
        <f t="shared" si="1"/>
        <v>42937</v>
      </c>
      <c r="C110" s="46" t="s">
        <v>4843</v>
      </c>
      <c r="D110" s="117" t="str">
        <f>VLOOKUP(C110,'Ref. Taxo. '!A:B,2,FALSE)</f>
        <v>518</v>
      </c>
      <c r="E110" s="46">
        <v>1</v>
      </c>
      <c r="F110" s="46"/>
      <c r="G110" s="46"/>
      <c r="H110" s="46"/>
      <c r="I110" s="46"/>
      <c r="J110" s="46"/>
      <c r="K110" s="46"/>
      <c r="L110" s="46"/>
      <c r="M110" s="46"/>
      <c r="N110" s="46"/>
      <c r="O110" s="46"/>
      <c r="P110" s="46"/>
      <c r="Q110" s="46"/>
      <c r="R110" s="46"/>
      <c r="S110" s="46"/>
      <c r="T110" s="42"/>
    </row>
    <row r="111" spans="1:20" ht="15">
      <c r="A111" s="61" t="str">
        <f t="shared" si="1"/>
        <v>05158170</v>
      </c>
      <c r="B111" s="62">
        <f t="shared" si="1"/>
        <v>42937</v>
      </c>
      <c r="C111" s="46" t="s">
        <v>1809</v>
      </c>
      <c r="D111" s="117" t="str">
        <f>VLOOKUP(C111,'Ref. Taxo. '!A:B,2,FALSE)</f>
        <v>608</v>
      </c>
      <c r="E111" s="46">
        <v>3</v>
      </c>
      <c r="F111" s="46">
        <v>2</v>
      </c>
      <c r="G111" s="46"/>
      <c r="H111" s="46"/>
      <c r="I111" s="46"/>
      <c r="J111" s="46"/>
      <c r="K111" s="46"/>
      <c r="L111" s="46"/>
      <c r="M111" s="46"/>
      <c r="N111" s="46"/>
      <c r="O111" s="46"/>
      <c r="P111" s="46"/>
      <c r="Q111" s="46"/>
      <c r="R111" s="46"/>
      <c r="S111" s="46"/>
      <c r="T111" s="42"/>
    </row>
    <row r="112" spans="1:20" ht="15">
      <c r="A112" s="61" t="str">
        <f t="shared" si="1"/>
        <v>05158170</v>
      </c>
      <c r="B112" s="62">
        <f t="shared" si="1"/>
        <v>42937</v>
      </c>
      <c r="C112" s="46" t="s">
        <v>1787</v>
      </c>
      <c r="D112" s="117" t="str">
        <f>VLOOKUP(C112,'Ref. Taxo. '!A:B,2,FALSE)</f>
        <v>636</v>
      </c>
      <c r="E112" s="46"/>
      <c r="F112" s="46"/>
      <c r="G112" s="46">
        <v>1</v>
      </c>
      <c r="H112" s="46"/>
      <c r="I112" s="46"/>
      <c r="J112" s="46"/>
      <c r="K112" s="46"/>
      <c r="L112" s="46"/>
      <c r="M112" s="46"/>
      <c r="N112" s="46"/>
      <c r="O112" s="46"/>
      <c r="P112" s="46"/>
      <c r="Q112" s="46"/>
      <c r="R112" s="46"/>
      <c r="S112" s="46"/>
      <c r="T112" s="42"/>
    </row>
    <row r="113" spans="1:20" ht="15">
      <c r="A113" s="61" t="str">
        <f t="shared" si="1"/>
        <v>05158170</v>
      </c>
      <c r="B113" s="62">
        <f t="shared" si="1"/>
        <v>42937</v>
      </c>
      <c r="C113" s="46" t="s">
        <v>11102</v>
      </c>
      <c r="D113" s="117" t="str">
        <f>VLOOKUP(C113,'Ref. Taxo. '!A:B,2,FALSE)</f>
        <v>2395</v>
      </c>
      <c r="E113" s="46">
        <v>1</v>
      </c>
      <c r="F113" s="46"/>
      <c r="G113" s="46"/>
      <c r="H113" s="46"/>
      <c r="I113" s="46"/>
      <c r="J113" s="46"/>
      <c r="K113" s="46"/>
      <c r="L113" s="46"/>
      <c r="M113" s="46"/>
      <c r="N113" s="46"/>
      <c r="O113" s="46"/>
      <c r="P113" s="46"/>
      <c r="Q113" s="46"/>
      <c r="R113" s="46"/>
      <c r="S113" s="46"/>
      <c r="T113" s="42"/>
    </row>
    <row r="114" spans="1:20" ht="15">
      <c r="A114" s="61" t="str">
        <f t="shared" si="1"/>
        <v>05158170</v>
      </c>
      <c r="B114" s="62">
        <f t="shared" si="1"/>
        <v>42937</v>
      </c>
      <c r="C114" s="46" t="s">
        <v>4999</v>
      </c>
      <c r="D114" s="117" t="str">
        <f>VLOOKUP(C114,'Ref. Taxo. '!A:B,2,FALSE)</f>
        <v>824</v>
      </c>
      <c r="E114" s="46"/>
      <c r="F114" s="46">
        <v>1</v>
      </c>
      <c r="G114" s="46"/>
      <c r="H114" s="46"/>
      <c r="I114" s="46"/>
      <c r="J114" s="46"/>
      <c r="K114" s="46"/>
      <c r="L114" s="46"/>
      <c r="M114" s="46"/>
      <c r="N114" s="46"/>
      <c r="O114" s="46"/>
      <c r="P114" s="46"/>
      <c r="Q114" s="46"/>
      <c r="R114" s="46"/>
      <c r="S114" s="46"/>
      <c r="T114" s="42"/>
    </row>
    <row r="115" spans="1:20" ht="15">
      <c r="A115" s="61" t="str">
        <f t="shared" si="1"/>
        <v>05158170</v>
      </c>
      <c r="B115" s="62">
        <f t="shared" si="1"/>
        <v>42937</v>
      </c>
      <c r="C115" s="46" t="s">
        <v>2065</v>
      </c>
      <c r="D115" s="117" t="str">
        <f>VLOOKUP(C115,'Ref. Taxo. '!A:B,2,FALSE)</f>
        <v>789</v>
      </c>
      <c r="E115" s="46">
        <v>1</v>
      </c>
      <c r="F115" s="46"/>
      <c r="G115" s="46"/>
      <c r="H115" s="46"/>
      <c r="I115" s="46"/>
      <c r="J115" s="46"/>
      <c r="K115" s="46"/>
      <c r="L115" s="46"/>
      <c r="M115" s="46"/>
      <c r="N115" s="46"/>
      <c r="O115" s="46"/>
      <c r="P115" s="46"/>
      <c r="Q115" s="46"/>
      <c r="R115" s="46"/>
      <c r="S115" s="46"/>
      <c r="T115" s="42"/>
    </row>
    <row r="116" spans="1:20" ht="15">
      <c r="A116" s="61" t="str">
        <f t="shared" si="1"/>
        <v>05158170</v>
      </c>
      <c r="B116" s="62">
        <f t="shared" si="1"/>
        <v>42937</v>
      </c>
      <c r="C116" s="46" t="s">
        <v>5002</v>
      </c>
      <c r="D116" s="117" t="str">
        <f>VLOOKUP(C116,'Ref. Taxo. '!A:B,2,FALSE)</f>
        <v>807</v>
      </c>
      <c r="E116" s="46">
        <v>88</v>
      </c>
      <c r="F116" s="46">
        <v>58</v>
      </c>
      <c r="G116" s="46">
        <v>10</v>
      </c>
      <c r="H116" s="46"/>
      <c r="I116" s="46"/>
      <c r="J116" s="46"/>
      <c r="K116" s="46"/>
      <c r="L116" s="46"/>
      <c r="M116" s="46"/>
      <c r="N116" s="46"/>
      <c r="O116" s="46"/>
      <c r="P116" s="46"/>
      <c r="Q116" s="46"/>
      <c r="R116" s="46"/>
      <c r="S116" s="46"/>
      <c r="T116" s="42"/>
    </row>
    <row r="117" spans="1:20" ht="15">
      <c r="A117" s="61" t="str">
        <f t="shared" si="1"/>
        <v>05158170</v>
      </c>
      <c r="B117" s="62">
        <f t="shared" si="1"/>
        <v>42937</v>
      </c>
      <c r="C117" s="46" t="s">
        <v>5000</v>
      </c>
      <c r="D117" s="117" t="str">
        <f>VLOOKUP(C117,'Ref. Taxo. '!A:B,2,FALSE)</f>
        <v>819</v>
      </c>
      <c r="E117" s="46">
        <v>9</v>
      </c>
      <c r="F117" s="46"/>
      <c r="G117" s="46"/>
      <c r="H117" s="46"/>
      <c r="I117" s="46"/>
      <c r="J117" s="46"/>
      <c r="K117" s="46"/>
      <c r="L117" s="46"/>
      <c r="M117" s="46"/>
      <c r="N117" s="46"/>
      <c r="O117" s="46"/>
      <c r="P117" s="46"/>
      <c r="Q117" s="46"/>
      <c r="R117" s="46"/>
      <c r="S117" s="46"/>
      <c r="T117" s="42"/>
    </row>
    <row r="118" spans="1:20" ht="15">
      <c r="A118" s="61" t="str">
        <f t="shared" si="1"/>
        <v>05158170</v>
      </c>
      <c r="B118" s="62">
        <f t="shared" si="1"/>
        <v>42937</v>
      </c>
      <c r="C118" s="46" t="s">
        <v>4796</v>
      </c>
      <c r="D118" s="117" t="str">
        <f>VLOOKUP(C118,'Ref. Taxo. '!A:B,2,FALSE)</f>
        <v>753</v>
      </c>
      <c r="E118" s="46">
        <v>2</v>
      </c>
      <c r="F118" s="46"/>
      <c r="G118" s="46"/>
      <c r="H118" s="46"/>
      <c r="I118" s="46"/>
      <c r="J118" s="46"/>
      <c r="K118" s="46"/>
      <c r="L118" s="46"/>
      <c r="M118" s="46"/>
      <c r="N118" s="46"/>
      <c r="O118" s="46"/>
      <c r="P118" s="46"/>
      <c r="Q118" s="46"/>
      <c r="R118" s="46"/>
      <c r="S118" s="46"/>
      <c r="T118" s="42"/>
    </row>
    <row r="119" spans="1:20" ht="15">
      <c r="A119" s="61" t="str">
        <f t="shared" si="1"/>
        <v>05158170</v>
      </c>
      <c r="B119" s="62">
        <f t="shared" si="1"/>
        <v>42937</v>
      </c>
      <c r="C119" s="46" t="s">
        <v>4975</v>
      </c>
      <c r="D119" s="117" t="str">
        <f>VLOOKUP(C119,'Ref. Taxo. '!A:B,2,FALSE)</f>
        <v>888</v>
      </c>
      <c r="E119" s="46">
        <v>220</v>
      </c>
      <c r="F119" s="46">
        <v>137</v>
      </c>
      <c r="G119" s="46">
        <v>19</v>
      </c>
      <c r="H119" s="46"/>
      <c r="I119" s="46"/>
      <c r="J119" s="46"/>
      <c r="K119" s="46"/>
      <c r="L119" s="46"/>
      <c r="M119" s="46"/>
      <c r="N119" s="46"/>
      <c r="O119" s="46"/>
      <c r="P119" s="46"/>
      <c r="Q119" s="46"/>
      <c r="R119" s="46"/>
      <c r="S119" s="46"/>
      <c r="T119" s="42"/>
    </row>
    <row r="120" spans="1:20" ht="15">
      <c r="A120" s="61" t="str">
        <f t="shared" si="1"/>
        <v>05158170</v>
      </c>
      <c r="B120" s="62">
        <f t="shared" si="1"/>
        <v>42937</v>
      </c>
      <c r="C120" s="46" t="s">
        <v>4011</v>
      </c>
      <c r="D120" s="117" t="str">
        <f>VLOOKUP(C120,'Ref. Taxo. '!A:B,2,FALSE)</f>
        <v>19280</v>
      </c>
      <c r="E120" s="46"/>
      <c r="F120" s="46"/>
      <c r="G120" s="46">
        <v>1</v>
      </c>
      <c r="H120" s="46"/>
      <c r="I120" s="46"/>
      <c r="J120" s="46"/>
      <c r="K120" s="46"/>
      <c r="L120" s="46"/>
      <c r="M120" s="46"/>
      <c r="N120" s="46"/>
      <c r="O120" s="46"/>
      <c r="P120" s="46"/>
      <c r="Q120" s="46"/>
      <c r="R120" s="46"/>
      <c r="S120" s="46"/>
      <c r="T120" s="42"/>
    </row>
    <row r="121" spans="1:20" ht="15">
      <c r="A121" s="61" t="str">
        <f t="shared" si="1"/>
        <v>05158170</v>
      </c>
      <c r="B121" s="62">
        <f t="shared" si="1"/>
        <v>42937</v>
      </c>
      <c r="C121" s="46" t="s">
        <v>4883</v>
      </c>
      <c r="D121" s="117" t="str">
        <f>VLOOKUP(C121,'Ref. Taxo. '!A:B,2,FALSE)</f>
        <v>1043</v>
      </c>
      <c r="E121" s="46">
        <v>49</v>
      </c>
      <c r="F121" s="46">
        <v>53</v>
      </c>
      <c r="G121" s="46">
        <v>15</v>
      </c>
      <c r="H121" s="46"/>
      <c r="I121" s="46"/>
      <c r="J121" s="46"/>
      <c r="K121" s="46"/>
      <c r="L121" s="46"/>
      <c r="M121" s="46"/>
      <c r="N121" s="46"/>
      <c r="O121" s="46"/>
      <c r="P121" s="46"/>
      <c r="Q121" s="46"/>
      <c r="R121" s="46"/>
      <c r="S121" s="46"/>
      <c r="T121" s="42"/>
    </row>
    <row r="122" spans="1:20" ht="15">
      <c r="A122" s="61" t="str">
        <f t="shared" si="1"/>
        <v>05158170</v>
      </c>
      <c r="B122" s="62">
        <f t="shared" si="1"/>
        <v>42937</v>
      </c>
      <c r="C122" s="46" t="s">
        <v>4922</v>
      </c>
      <c r="D122" s="117" t="str">
        <f>VLOOKUP(C122,'Ref. Taxo. '!A:B,2,FALSE)</f>
        <v>978</v>
      </c>
      <c r="E122" s="46">
        <v>87</v>
      </c>
      <c r="F122" s="46">
        <v>30</v>
      </c>
      <c r="G122" s="46">
        <v>13</v>
      </c>
      <c r="H122" s="46"/>
      <c r="I122" s="46"/>
      <c r="J122" s="46"/>
      <c r="K122" s="46"/>
      <c r="L122" s="46"/>
      <c r="M122" s="46"/>
      <c r="N122" s="46"/>
      <c r="O122" s="46"/>
      <c r="P122" s="46"/>
      <c r="Q122" s="46"/>
      <c r="R122" s="46"/>
      <c r="S122" s="46"/>
      <c r="T122" s="42"/>
    </row>
    <row r="123" spans="1:20" ht="15">
      <c r="A123" s="61" t="str">
        <f t="shared" si="1"/>
        <v>05158170</v>
      </c>
      <c r="B123" s="62">
        <f t="shared" si="1"/>
        <v>42937</v>
      </c>
      <c r="C123" s="46" t="s">
        <v>1966</v>
      </c>
      <c r="D123" s="117" t="str">
        <f>VLOOKUP(C123,'Ref. Taxo. '!A:B,2,FALSE)</f>
        <v>682</v>
      </c>
      <c r="E123" s="46">
        <v>1</v>
      </c>
      <c r="F123" s="46"/>
      <c r="G123" s="46"/>
      <c r="H123" s="46"/>
      <c r="I123" s="46"/>
      <c r="J123" s="46"/>
      <c r="K123" s="46"/>
      <c r="L123" s="46"/>
      <c r="M123" s="46"/>
      <c r="N123" s="46"/>
      <c r="O123" s="46"/>
      <c r="P123" s="46"/>
      <c r="Q123" s="46"/>
      <c r="R123" s="46"/>
      <c r="S123" s="46"/>
      <c r="T123" s="42"/>
    </row>
    <row r="124" spans="1:20" ht="15">
      <c r="A124" s="61" t="str">
        <f t="shared" si="1"/>
        <v>05158170</v>
      </c>
      <c r="B124" s="62">
        <f t="shared" si="1"/>
        <v>42937</v>
      </c>
      <c r="C124" s="46" t="s">
        <v>2117</v>
      </c>
      <c r="D124" s="117" t="str">
        <f>VLOOKUP(C124,'Ref. Taxo. '!A:B,2,FALSE)</f>
        <v>657</v>
      </c>
      <c r="E124" s="46">
        <v>5</v>
      </c>
      <c r="F124" s="46"/>
      <c r="G124" s="46"/>
      <c r="H124" s="46"/>
      <c r="I124" s="46"/>
      <c r="J124" s="46"/>
      <c r="K124" s="46"/>
      <c r="L124" s="46"/>
      <c r="M124" s="46"/>
      <c r="N124" s="46"/>
      <c r="O124" s="46"/>
      <c r="P124" s="46"/>
      <c r="Q124" s="46"/>
      <c r="R124" s="46"/>
      <c r="S124" s="46"/>
      <c r="T124" s="42"/>
    </row>
    <row r="125" spans="1:20" ht="15">
      <c r="A125" s="61" t="str">
        <f t="shared" si="1"/>
        <v>05158170</v>
      </c>
      <c r="B125" s="62">
        <f t="shared" si="1"/>
        <v>42937</v>
      </c>
      <c r="C125" s="46" t="s">
        <v>4961</v>
      </c>
      <c r="D125" s="117" t="str">
        <f>VLOOKUP(C125,'Ref. Taxo. '!A:B,2,FALSE)</f>
        <v>928</v>
      </c>
      <c r="E125" s="46">
        <v>3</v>
      </c>
      <c r="F125" s="46">
        <v>1</v>
      </c>
      <c r="G125" s="46"/>
      <c r="H125" s="46"/>
      <c r="I125" s="46"/>
      <c r="J125" s="46"/>
      <c r="K125" s="46"/>
      <c r="L125" s="46"/>
      <c r="M125" s="46"/>
      <c r="N125" s="46"/>
      <c r="O125" s="46"/>
      <c r="P125" s="46"/>
      <c r="Q125" s="46"/>
      <c r="R125" s="46"/>
      <c r="S125" s="46"/>
      <c r="T125" s="42"/>
    </row>
    <row r="126" spans="1:20" ht="15">
      <c r="A126" s="61" t="str">
        <f t="shared" si="1"/>
        <v>05158170</v>
      </c>
      <c r="B126" s="62">
        <f t="shared" si="1"/>
        <v>42937</v>
      </c>
      <c r="C126" s="46" t="s">
        <v>4969</v>
      </c>
      <c r="D126" s="117" t="str">
        <f>VLOOKUP(C126,'Ref. Taxo. '!A:B,2,FALSE)</f>
        <v>908</v>
      </c>
      <c r="E126" s="46">
        <v>9</v>
      </c>
      <c r="F126" s="46"/>
      <c r="G126" s="46"/>
      <c r="H126" s="46"/>
      <c r="I126" s="46"/>
      <c r="J126" s="46"/>
      <c r="K126" s="46"/>
      <c r="L126" s="46"/>
      <c r="M126" s="46"/>
      <c r="N126" s="46"/>
      <c r="O126" s="46"/>
      <c r="P126" s="46"/>
      <c r="Q126" s="46"/>
      <c r="R126" s="46"/>
      <c r="S126" s="46"/>
      <c r="T126" s="42"/>
    </row>
    <row r="127" spans="1:20" ht="15">
      <c r="A127" s="61" t="str">
        <f t="shared" si="1"/>
        <v>05158170</v>
      </c>
      <c r="B127" s="62">
        <f t="shared" si="1"/>
        <v>42937</v>
      </c>
      <c r="C127" s="46" t="s">
        <v>2141</v>
      </c>
      <c r="D127" s="117" t="str">
        <f>VLOOKUP(C127,'Ref. Taxo. '!A:B,2,FALSE)</f>
        <v>743</v>
      </c>
      <c r="E127" s="46">
        <v>2</v>
      </c>
      <c r="F127" s="46"/>
      <c r="G127" s="46">
        <v>1</v>
      </c>
      <c r="H127" s="46"/>
      <c r="I127" s="46"/>
      <c r="J127" s="46"/>
      <c r="K127" s="46"/>
      <c r="L127" s="46"/>
      <c r="M127" s="46"/>
      <c r="N127" s="46"/>
      <c r="O127" s="46"/>
      <c r="P127" s="46"/>
      <c r="Q127" s="46"/>
      <c r="R127" s="46"/>
      <c r="S127" s="46"/>
      <c r="T127" s="42"/>
    </row>
    <row r="128" spans="1:20" ht="15">
      <c r="A128" s="61" t="str">
        <f t="shared" si="1"/>
        <v>05158170</v>
      </c>
      <c r="B128" s="62">
        <f t="shared" si="1"/>
        <v>42937</v>
      </c>
      <c r="C128" s="46" t="s">
        <v>1989</v>
      </c>
      <c r="D128" s="117" t="str">
        <f>VLOOKUP(C128,'Ref. Taxo. '!A:B,2,FALSE)</f>
        <v>725</v>
      </c>
      <c r="E128" s="46">
        <v>2</v>
      </c>
      <c r="F128" s="46"/>
      <c r="G128" s="46"/>
      <c r="H128" s="46"/>
      <c r="I128" s="46"/>
      <c r="J128" s="46"/>
      <c r="K128" s="46"/>
      <c r="L128" s="46"/>
      <c r="M128" s="46"/>
      <c r="N128" s="46"/>
      <c r="O128" s="46"/>
      <c r="P128" s="46"/>
      <c r="Q128" s="46"/>
      <c r="R128" s="46"/>
      <c r="S128" s="46"/>
      <c r="T128" s="42"/>
    </row>
    <row r="129" spans="1:20" ht="15">
      <c r="A129" s="61" t="str">
        <f t="shared" si="1"/>
        <v>05158170</v>
      </c>
      <c r="B129" s="62">
        <f t="shared" si="1"/>
        <v>42937</v>
      </c>
      <c r="C129" s="46" t="s">
        <v>21035</v>
      </c>
      <c r="D129" s="117" t="str">
        <f>VLOOKUP(C129,'Ref. Taxo. '!A:B,2,FALSE)</f>
        <v>933</v>
      </c>
      <c r="E129" s="46">
        <v>105</v>
      </c>
      <c r="F129" s="46">
        <v>90</v>
      </c>
      <c r="G129" s="46">
        <v>83</v>
      </c>
      <c r="H129" s="46"/>
      <c r="I129" s="46"/>
      <c r="J129" s="46"/>
      <c r="K129" s="46"/>
      <c r="L129" s="46"/>
      <c r="M129" s="46"/>
      <c r="N129" s="46"/>
      <c r="O129" s="46"/>
      <c r="P129" s="46"/>
      <c r="Q129" s="46"/>
      <c r="R129" s="46"/>
      <c r="S129" s="46"/>
      <c r="T129" s="42"/>
    </row>
    <row r="130" spans="1:20" ht="15">
      <c r="A130" s="61" t="str">
        <f t="shared" si="1"/>
        <v>05158170</v>
      </c>
      <c r="B130" s="62">
        <f t="shared" si="1"/>
        <v>42937</v>
      </c>
      <c r="C130" s="46"/>
      <c r="D130" s="117" t="e">
        <f>VLOOKUP(C130,'Ref. Taxo. '!A:B,2,FALSE)</f>
        <v>#N/A</v>
      </c>
      <c r="E130" s="46"/>
      <c r="F130" s="46"/>
      <c r="G130" s="46"/>
      <c r="H130" s="46"/>
      <c r="I130" s="46"/>
      <c r="J130" s="46"/>
      <c r="K130" s="46"/>
      <c r="L130" s="46"/>
      <c r="M130" s="46"/>
      <c r="N130" s="46"/>
      <c r="O130" s="46"/>
      <c r="P130" s="46"/>
      <c r="Q130" s="46"/>
      <c r="R130" s="46"/>
      <c r="S130" s="46"/>
      <c r="T130" s="42"/>
    </row>
    <row r="131" spans="1:20" ht="15">
      <c r="A131" s="61" t="str">
        <f t="shared" si="1"/>
        <v>05158170</v>
      </c>
      <c r="B131" s="62">
        <f t="shared" si="1"/>
        <v>42937</v>
      </c>
      <c r="C131" s="46"/>
      <c r="D131" s="117" t="e">
        <f>VLOOKUP(C131,'Ref. Taxo. '!A:B,2,FALSE)</f>
        <v>#N/A</v>
      </c>
      <c r="E131" s="46"/>
      <c r="F131" s="46"/>
      <c r="G131" s="46"/>
      <c r="H131" s="46"/>
      <c r="I131" s="46"/>
      <c r="J131" s="46"/>
      <c r="K131" s="46"/>
      <c r="L131" s="46"/>
      <c r="M131" s="46"/>
      <c r="N131" s="46"/>
      <c r="O131" s="46"/>
      <c r="P131" s="46"/>
      <c r="Q131" s="46"/>
      <c r="R131" s="46"/>
      <c r="S131" s="46"/>
      <c r="T131" s="42"/>
    </row>
    <row r="132" spans="1:20" ht="15">
      <c r="A132" s="61" t="str">
        <f t="shared" si="1"/>
        <v>05158170</v>
      </c>
      <c r="B132" s="62">
        <f t="shared" si="1"/>
        <v>42937</v>
      </c>
      <c r="C132" s="46"/>
      <c r="D132" s="117" t="e">
        <f>VLOOKUP(C132,'Ref. Taxo. '!A:B,2,FALSE)</f>
        <v>#N/A</v>
      </c>
      <c r="E132" s="46"/>
      <c r="F132" s="46"/>
      <c r="G132" s="46"/>
      <c r="H132" s="46"/>
      <c r="I132" s="46"/>
      <c r="J132" s="46"/>
      <c r="K132" s="46"/>
      <c r="L132" s="46"/>
      <c r="M132" s="46"/>
      <c r="N132" s="46"/>
      <c r="O132" s="46"/>
      <c r="P132" s="46"/>
      <c r="Q132" s="46"/>
      <c r="R132" s="46"/>
      <c r="S132" s="46"/>
      <c r="T132" s="42"/>
    </row>
    <row r="133" spans="1:20" ht="15">
      <c r="A133" s="61" t="str">
        <f t="shared" si="1"/>
        <v>05158170</v>
      </c>
      <c r="B133" s="62">
        <f t="shared" si="1"/>
        <v>42937</v>
      </c>
      <c r="C133" s="46"/>
      <c r="D133" s="117" t="e">
        <f>VLOOKUP(C133,'Ref. Taxo. '!A:B,2,FALSE)</f>
        <v>#N/A</v>
      </c>
      <c r="E133" s="46"/>
      <c r="F133" s="46"/>
      <c r="G133" s="46"/>
      <c r="H133" s="46"/>
      <c r="I133" s="46"/>
      <c r="J133" s="46"/>
      <c r="K133" s="46"/>
      <c r="L133" s="46"/>
      <c r="M133" s="46"/>
      <c r="N133" s="46"/>
      <c r="O133" s="46"/>
      <c r="P133" s="46"/>
      <c r="Q133" s="46"/>
      <c r="R133" s="46"/>
      <c r="S133" s="46"/>
      <c r="T133" s="42"/>
    </row>
    <row r="134" spans="1:20" ht="15">
      <c r="A134" s="61" t="str">
        <f t="shared" si="1"/>
        <v>05158170</v>
      </c>
      <c r="B134" s="62">
        <f t="shared" si="1"/>
        <v>42937</v>
      </c>
      <c r="C134" s="46"/>
      <c r="D134" s="117" t="e">
        <f>VLOOKUP(C134,'Ref. Taxo. '!A:B,2,FALSE)</f>
        <v>#N/A</v>
      </c>
      <c r="E134" s="46"/>
      <c r="F134" s="46"/>
      <c r="G134" s="46"/>
      <c r="H134" s="46"/>
      <c r="I134" s="46"/>
      <c r="J134" s="46"/>
      <c r="K134" s="46"/>
      <c r="L134" s="46"/>
      <c r="M134" s="46"/>
      <c r="N134" s="46"/>
      <c r="O134" s="46"/>
      <c r="P134" s="46"/>
      <c r="Q134" s="46"/>
      <c r="R134" s="46"/>
      <c r="S134" s="46"/>
      <c r="T134" s="42"/>
    </row>
    <row r="135" spans="1:20" ht="15">
      <c r="A135" s="61" t="str">
        <f t="shared" si="1"/>
        <v>05158170</v>
      </c>
      <c r="B135" s="62">
        <f t="shared" si="1"/>
        <v>42937</v>
      </c>
      <c r="C135" s="46"/>
      <c r="D135" s="117" t="e">
        <f>VLOOKUP(C135,'Ref. Taxo. '!A:B,2,FALSE)</f>
        <v>#N/A</v>
      </c>
      <c r="E135" s="46"/>
      <c r="F135" s="46"/>
      <c r="G135" s="46"/>
      <c r="H135" s="46"/>
      <c r="I135" s="46"/>
      <c r="J135" s="46"/>
      <c r="K135" s="46"/>
      <c r="L135" s="46"/>
      <c r="M135" s="46"/>
      <c r="N135" s="46"/>
      <c r="O135" s="46"/>
      <c r="P135" s="46"/>
      <c r="Q135" s="46"/>
      <c r="R135" s="46"/>
      <c r="S135" s="46"/>
      <c r="T135" s="42"/>
    </row>
    <row r="136" spans="1:20" ht="15">
      <c r="A136" s="61" t="str">
        <f t="shared" si="1"/>
        <v>05158170</v>
      </c>
      <c r="B136" s="62">
        <f t="shared" si="1"/>
        <v>42937</v>
      </c>
      <c r="C136" s="46"/>
      <c r="D136" s="117" t="e">
        <f>VLOOKUP(C136,'Ref. Taxo. '!A:B,2,FALSE)</f>
        <v>#N/A</v>
      </c>
      <c r="E136" s="46"/>
      <c r="F136" s="46"/>
      <c r="G136" s="46"/>
      <c r="H136" s="46"/>
      <c r="I136" s="46"/>
      <c r="J136" s="46"/>
      <c r="K136" s="46"/>
      <c r="L136" s="46"/>
      <c r="M136" s="46"/>
      <c r="N136" s="46"/>
      <c r="O136" s="46"/>
      <c r="P136" s="46"/>
      <c r="Q136" s="46"/>
      <c r="R136" s="46"/>
      <c r="S136" s="46"/>
      <c r="T136" s="42"/>
    </row>
    <row r="137" spans="1:20" ht="15" customHeight="1">
      <c r="A137" s="61" t="str">
        <f t="shared" si="1"/>
        <v>05158170</v>
      </c>
      <c r="B137" s="62">
        <f t="shared" si="1"/>
        <v>42937</v>
      </c>
      <c r="C137" s="46"/>
      <c r="D137" s="117" t="e">
        <f>VLOOKUP(C137,'Ref. Taxo. '!A:B,2,FALSE)</f>
        <v>#N/A</v>
      </c>
      <c r="E137" s="46"/>
      <c r="F137" s="46"/>
      <c r="G137" s="46"/>
      <c r="H137" s="46"/>
      <c r="I137" s="46"/>
      <c r="J137" s="46"/>
      <c r="K137" s="46"/>
      <c r="L137" s="46"/>
      <c r="M137" s="46"/>
      <c r="N137" s="46"/>
      <c r="O137" s="46"/>
      <c r="P137" s="46"/>
      <c r="Q137" s="46"/>
      <c r="R137" s="46"/>
      <c r="S137" s="46"/>
      <c r="T137" s="42"/>
    </row>
    <row r="138" spans="1:20" ht="15" customHeight="1">
      <c r="A138" s="61" t="str">
        <f t="shared" si="1"/>
        <v>05158170</v>
      </c>
      <c r="B138" s="62">
        <f t="shared" si="1"/>
        <v>42937</v>
      </c>
      <c r="C138" s="46"/>
      <c r="D138" s="117" t="e">
        <f>VLOOKUP(C138,'Ref. Taxo. '!A:B,2,FALSE)</f>
        <v>#N/A</v>
      </c>
      <c r="E138" s="46"/>
      <c r="F138" s="46"/>
      <c r="G138" s="46"/>
      <c r="H138" s="46"/>
      <c r="I138" s="46"/>
      <c r="J138" s="46"/>
      <c r="K138" s="46"/>
      <c r="L138" s="46"/>
      <c r="M138" s="46"/>
      <c r="N138" s="46"/>
      <c r="O138" s="46"/>
      <c r="P138" s="46"/>
      <c r="Q138" s="46"/>
      <c r="R138" s="46"/>
      <c r="S138" s="46"/>
      <c r="T138" s="42"/>
    </row>
    <row r="139" spans="1:20" ht="15">
      <c r="A139" s="61" t="str">
        <f t="shared" si="1"/>
        <v>05158170</v>
      </c>
      <c r="B139" s="62">
        <f t="shared" si="1"/>
        <v>42937</v>
      </c>
      <c r="C139" s="46"/>
      <c r="D139" s="117" t="e">
        <f>VLOOKUP(C139,'Ref. Taxo. '!A:B,2,FALSE)</f>
        <v>#N/A</v>
      </c>
      <c r="E139" s="46"/>
      <c r="F139" s="46"/>
      <c r="G139" s="46"/>
      <c r="H139" s="46"/>
      <c r="I139" s="46"/>
      <c r="J139" s="46"/>
      <c r="K139" s="46"/>
      <c r="L139" s="46"/>
      <c r="M139" s="46"/>
      <c r="N139" s="46"/>
      <c r="O139" s="46"/>
      <c r="P139" s="46"/>
      <c r="Q139" s="46"/>
      <c r="R139" s="46"/>
      <c r="S139" s="46"/>
      <c r="T139" s="42"/>
    </row>
    <row r="140" spans="1:20" ht="15">
      <c r="A140" s="61" t="str">
        <f t="shared" si="1"/>
        <v>05158170</v>
      </c>
      <c r="B140" s="62">
        <f t="shared" si="1"/>
        <v>42937</v>
      </c>
      <c r="C140" s="46"/>
      <c r="D140" s="117" t="e">
        <f>VLOOKUP(C140,'Ref. Taxo. '!A:B,2,FALSE)</f>
        <v>#N/A</v>
      </c>
      <c r="E140" s="46"/>
      <c r="F140" s="46"/>
      <c r="G140" s="46"/>
      <c r="H140" s="46"/>
      <c r="I140" s="46"/>
      <c r="J140" s="46"/>
      <c r="K140" s="46"/>
      <c r="L140" s="46"/>
      <c r="M140" s="46"/>
      <c r="N140" s="46"/>
      <c r="O140" s="46"/>
      <c r="P140" s="46"/>
      <c r="Q140" s="46"/>
      <c r="R140" s="46"/>
      <c r="S140" s="46"/>
      <c r="T140" s="42"/>
    </row>
    <row r="141" spans="1:20" ht="15">
      <c r="A141" s="61" t="str">
        <f t="shared" si="1"/>
        <v>05158170</v>
      </c>
      <c r="B141" s="62">
        <f t="shared" si="1"/>
        <v>42937</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05158170</v>
      </c>
      <c r="B142" s="62">
        <f t="shared" si="2"/>
        <v>42937</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05158170</v>
      </c>
      <c r="B143" s="62">
        <f t="shared" si="2"/>
        <v>42937</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05158170</v>
      </c>
      <c r="B144" s="62">
        <f t="shared" si="2"/>
        <v>42937</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05158170</v>
      </c>
      <c r="B145" s="62">
        <f t="shared" si="2"/>
        <v>42937</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05158170</v>
      </c>
      <c r="B146" s="62">
        <f t="shared" si="2"/>
        <v>42937</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05158170</v>
      </c>
      <c r="B147" s="62">
        <f t="shared" si="2"/>
        <v>42937</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05158170</v>
      </c>
      <c r="B148" s="62">
        <f t="shared" si="2"/>
        <v>42937</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05158170</v>
      </c>
      <c r="B149" s="62">
        <f t="shared" si="2"/>
        <v>42937</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05158170</v>
      </c>
      <c r="B150" s="62">
        <f t="shared" si="2"/>
        <v>42937</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05158170</v>
      </c>
      <c r="B151" s="62">
        <f t="shared" si="2"/>
        <v>42937</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05158170</v>
      </c>
      <c r="B152" s="62">
        <f t="shared" si="2"/>
        <v>42937</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05158170</v>
      </c>
      <c r="B153" s="62">
        <f t="shared" si="2"/>
        <v>42937</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05158170</v>
      </c>
      <c r="B154" s="62">
        <f t="shared" si="2"/>
        <v>42937</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05158170</v>
      </c>
      <c r="B155" s="62">
        <f t="shared" si="2"/>
        <v>42937</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05158170</v>
      </c>
      <c r="B156" s="62">
        <f t="shared" si="2"/>
        <v>42937</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05158170</v>
      </c>
      <c r="B157" s="62">
        <f t="shared" si="2"/>
        <v>42937</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05158170</v>
      </c>
      <c r="B158" s="62">
        <f t="shared" si="2"/>
        <v>42937</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05158170</v>
      </c>
      <c r="B159" s="62">
        <f t="shared" si="2"/>
        <v>42937</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05158170</v>
      </c>
      <c r="B160" s="62">
        <f t="shared" si="2"/>
        <v>42937</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05158170</v>
      </c>
      <c r="B161" s="62">
        <f t="shared" si="2"/>
        <v>42937</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05158170</v>
      </c>
      <c r="B162" s="62">
        <f t="shared" si="2"/>
        <v>42937</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05158170</v>
      </c>
      <c r="B163" s="62">
        <f t="shared" si="2"/>
        <v>42937</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05158170</v>
      </c>
      <c r="B164" s="62">
        <f t="shared" si="2"/>
        <v>42937</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05158170</v>
      </c>
      <c r="B165" s="62">
        <f t="shared" si="2"/>
        <v>42937</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05158170</v>
      </c>
      <c r="B166" s="62">
        <f t="shared" si="2"/>
        <v>42937</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05158170</v>
      </c>
      <c r="B167" s="62">
        <f t="shared" si="2"/>
        <v>42937</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05158170</v>
      </c>
      <c r="B168" s="62">
        <f t="shared" si="2"/>
        <v>42937</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05158170</v>
      </c>
      <c r="B169" s="62">
        <f t="shared" si="2"/>
        <v>42937</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05158170</v>
      </c>
      <c r="B170" s="62">
        <f t="shared" si="2"/>
        <v>42937</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05158170</v>
      </c>
      <c r="B171" s="62">
        <f t="shared" si="2"/>
        <v>42937</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05158170</v>
      </c>
      <c r="B172" s="62">
        <f t="shared" si="2"/>
        <v>42937</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05158170</v>
      </c>
      <c r="B173" s="62">
        <f t="shared" si="2"/>
        <v>42937</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05158170</v>
      </c>
      <c r="B174" s="62">
        <f t="shared" si="3"/>
        <v>42937</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05158170</v>
      </c>
      <c r="B175" s="62">
        <f t="shared" si="3"/>
        <v>42937</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05158170</v>
      </c>
      <c r="B176" s="62">
        <f t="shared" si="3"/>
        <v>42937</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05158170</v>
      </c>
      <c r="B177" s="62">
        <f t="shared" si="3"/>
        <v>42937</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05158170</v>
      </c>
      <c r="B178" s="62">
        <f t="shared" si="3"/>
        <v>42937</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05158170</v>
      </c>
      <c r="B179" s="62">
        <f t="shared" si="3"/>
        <v>42937</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05158170</v>
      </c>
      <c r="B180" s="62">
        <f t="shared" si="3"/>
        <v>42937</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05158170</v>
      </c>
      <c r="B181" s="62">
        <f t="shared" si="3"/>
        <v>42937</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05158170</v>
      </c>
      <c r="B182" s="62">
        <f t="shared" si="3"/>
        <v>42937</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05158170</v>
      </c>
      <c r="B183" s="62">
        <f t="shared" si="3"/>
        <v>42937</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05158170</v>
      </c>
      <c r="B184" s="62">
        <f t="shared" si="3"/>
        <v>42937</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05158170</v>
      </c>
      <c r="B185" s="62">
        <f t="shared" si="3"/>
        <v>42937</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05158170</v>
      </c>
      <c r="B186" s="62">
        <f t="shared" si="3"/>
        <v>42937</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05158170</v>
      </c>
      <c r="B187" s="62">
        <f t="shared" si="3"/>
        <v>42937</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05158170</v>
      </c>
      <c r="B188" s="62">
        <f t="shared" si="3"/>
        <v>42937</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05158170</v>
      </c>
      <c r="B189" s="62">
        <f t="shared" si="3"/>
        <v>42937</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05158170</v>
      </c>
      <c r="B190" s="62">
        <f t="shared" si="3"/>
        <v>42937</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05158170</v>
      </c>
      <c r="B191" s="62">
        <f t="shared" si="3"/>
        <v>42937</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05158170</v>
      </c>
      <c r="B192" s="62">
        <f t="shared" si="3"/>
        <v>42937</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05158170</v>
      </c>
      <c r="B193" s="62">
        <f t="shared" si="3"/>
        <v>42937</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05158170</v>
      </c>
      <c r="B194" s="62">
        <f t="shared" si="3"/>
        <v>42937</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05158170</v>
      </c>
      <c r="B195" s="62">
        <f t="shared" si="3"/>
        <v>42937</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05158170</v>
      </c>
      <c r="B196" s="62">
        <f t="shared" si="3"/>
        <v>42937</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05158170</v>
      </c>
      <c r="B197" s="62">
        <f t="shared" si="3"/>
        <v>42937</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05158170</v>
      </c>
      <c r="B198" s="62">
        <f t="shared" si="3"/>
        <v>42937</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05158170</v>
      </c>
      <c r="B199" s="62">
        <f t="shared" si="3"/>
        <v>42937</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05158170</v>
      </c>
      <c r="B200" s="62">
        <f t="shared" si="3"/>
        <v>42937</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05158170</v>
      </c>
      <c r="B201" s="62">
        <f t="shared" si="3"/>
        <v>42937</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05158170</v>
      </c>
      <c r="B202" s="62">
        <f t="shared" si="3"/>
        <v>42937</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05158170</v>
      </c>
      <c r="B203" s="62">
        <f t="shared" si="3"/>
        <v>42937</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05158170</v>
      </c>
      <c r="B204" s="62">
        <f t="shared" si="3"/>
        <v>42937</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05158170</v>
      </c>
      <c r="B205" s="62">
        <f t="shared" si="3"/>
        <v>42937</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05158170</v>
      </c>
      <c r="B206" s="62">
        <f t="shared" si="4"/>
        <v>42937</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05158170</v>
      </c>
      <c r="B207" s="62">
        <f t="shared" si="4"/>
        <v>42937</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05158170</v>
      </c>
      <c r="B208" s="62">
        <f t="shared" si="4"/>
        <v>42937</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05158170</v>
      </c>
      <c r="B209" s="62">
        <f t="shared" si="4"/>
        <v>42937</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05158170</v>
      </c>
      <c r="B210" s="62">
        <f t="shared" si="4"/>
        <v>42937</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05158170</v>
      </c>
      <c r="B211" s="62">
        <f t="shared" si="4"/>
        <v>42937</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05158170</v>
      </c>
      <c r="B212" s="62">
        <f t="shared" si="4"/>
        <v>42937</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05158170</v>
      </c>
      <c r="B213" s="62">
        <f t="shared" si="4"/>
        <v>42937</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05158170</v>
      </c>
      <c r="B214" s="62">
        <f t="shared" si="4"/>
        <v>42937</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05158170</v>
      </c>
      <c r="B215" s="62">
        <f t="shared" si="4"/>
        <v>42937</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05158170</v>
      </c>
      <c r="B216" s="62">
        <f t="shared" si="4"/>
        <v>42937</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05158170</v>
      </c>
      <c r="B217" s="62">
        <f t="shared" si="4"/>
        <v>42937</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05158170</v>
      </c>
      <c r="B218" s="62">
        <f t="shared" si="4"/>
        <v>42937</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05158170</v>
      </c>
      <c r="B219" s="62">
        <f t="shared" si="4"/>
        <v>42937</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05158170</v>
      </c>
      <c r="B220" s="62">
        <f t="shared" si="4"/>
        <v>42937</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05158170</v>
      </c>
      <c r="B221" s="62">
        <f t="shared" si="4"/>
        <v>42937</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05158170</v>
      </c>
      <c r="B222" s="62">
        <f t="shared" si="4"/>
        <v>42937</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05158170</v>
      </c>
      <c r="B223" s="62">
        <f t="shared" si="4"/>
        <v>42937</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05158170</v>
      </c>
      <c r="B224" s="62">
        <f t="shared" si="4"/>
        <v>42937</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05158170</v>
      </c>
      <c r="B225" s="62">
        <f t="shared" si="4"/>
        <v>42937</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05158170</v>
      </c>
      <c r="B226" s="62">
        <f t="shared" si="4"/>
        <v>42937</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05158170</v>
      </c>
      <c r="B227" s="62">
        <f t="shared" si="4"/>
        <v>42937</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05158170</v>
      </c>
      <c r="B228" s="62">
        <f t="shared" si="4"/>
        <v>42937</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05158170</v>
      </c>
      <c r="B229" s="62">
        <f t="shared" si="4"/>
        <v>42937</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05158170</v>
      </c>
      <c r="B230" s="62">
        <f t="shared" si="4"/>
        <v>42937</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05158170</v>
      </c>
      <c r="B231" s="62">
        <f t="shared" si="4"/>
        <v>42937</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05158170</v>
      </c>
      <c r="B232" s="62">
        <f t="shared" si="4"/>
        <v>42937</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05158170</v>
      </c>
      <c r="B233" s="62">
        <f t="shared" si="4"/>
        <v>42937</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05158170</v>
      </c>
      <c r="B234" s="62">
        <f t="shared" si="4"/>
        <v>42937</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05158170</v>
      </c>
      <c r="B235" s="62">
        <f t="shared" si="4"/>
        <v>42937</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05158170</v>
      </c>
      <c r="B236" s="62">
        <f t="shared" si="4"/>
        <v>42937</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05158170</v>
      </c>
      <c r="B237" s="62">
        <f t="shared" si="4"/>
        <v>42937</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05158170</v>
      </c>
      <c r="B238" s="62">
        <f t="shared" si="5"/>
        <v>42937</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05158170</v>
      </c>
      <c r="B239" s="62">
        <f t="shared" si="5"/>
        <v>42937</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05158170</v>
      </c>
      <c r="B240" s="62">
        <f t="shared" si="5"/>
        <v>42937</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05158170</v>
      </c>
      <c r="B241" s="62">
        <f t="shared" si="5"/>
        <v>42937</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05158170</v>
      </c>
      <c r="B242" s="62">
        <f t="shared" si="5"/>
        <v>42937</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05158170</v>
      </c>
      <c r="B243" s="62">
        <f t="shared" si="5"/>
        <v>42937</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05158170</v>
      </c>
      <c r="B244" s="62">
        <f t="shared" si="5"/>
        <v>42937</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05158170</v>
      </c>
      <c r="B245" s="62">
        <f t="shared" si="5"/>
        <v>42937</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05158170</v>
      </c>
      <c r="B246" s="62">
        <f t="shared" si="5"/>
        <v>42937</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05158170</v>
      </c>
      <c r="B247" s="62">
        <f t="shared" si="5"/>
        <v>42937</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05158170</v>
      </c>
      <c r="B248" s="62">
        <f t="shared" si="5"/>
        <v>42937</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05158170</v>
      </c>
      <c r="B249" s="62">
        <f t="shared" si="5"/>
        <v>42937</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05158170</v>
      </c>
      <c r="B250" s="62">
        <f t="shared" si="5"/>
        <v>42937</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05158170</v>
      </c>
      <c r="B251" s="62">
        <f t="shared" si="5"/>
        <v>42937</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05158170</v>
      </c>
      <c r="B252" s="62">
        <f t="shared" si="5"/>
        <v>42937</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05158170</v>
      </c>
      <c r="B253" s="62">
        <f t="shared" si="5"/>
        <v>42937</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05158170</v>
      </c>
      <c r="B254" s="62">
        <f t="shared" si="5"/>
        <v>42937</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05158170</v>
      </c>
      <c r="B255" s="62">
        <f t="shared" si="5"/>
        <v>42937</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05158170</v>
      </c>
      <c r="B256" s="62">
        <f t="shared" si="5"/>
        <v>42937</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05158170</v>
      </c>
      <c r="B257" s="62">
        <f t="shared" si="5"/>
        <v>42937</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05158170</v>
      </c>
      <c r="B258" s="62">
        <f t="shared" si="5"/>
        <v>42937</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05158170</v>
      </c>
      <c r="B259" s="62">
        <f t="shared" si="5"/>
        <v>42937</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05158170</v>
      </c>
      <c r="B260" s="62">
        <f t="shared" si="5"/>
        <v>42937</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05158170</v>
      </c>
      <c r="B261" s="62">
        <f t="shared" si="5"/>
        <v>42937</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05158170</v>
      </c>
      <c r="B262" s="62">
        <f t="shared" si="5"/>
        <v>42937</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05158170</v>
      </c>
      <c r="B263" s="62">
        <f t="shared" si="5"/>
        <v>42937</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2018-03-19T09:45:48Z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