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<sst xmlns="http://schemas.openxmlformats.org/spreadsheetml/2006/main" count="576" uniqueCount="315">
  <si>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</si>
  <si>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</si>
  <si>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</si>
  <si>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</si>
  <si>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</si>
  <si>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</si>
  <si>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</si>
  <si>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</si>
  <si>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</si>
  <si>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</si>
  <si>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</si>
  <si>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</si>
  <si>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</si>
  <si>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</si>
  <si>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</si>
  <si>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</si>
  <si>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</si>
  <si>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</si>
  <si>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</si>
  <si>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</si>
  <si>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</si>
  <si>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</si>
  <si>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</si>
  <si>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</si>
  <si>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</si>
  <si>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</si>
  <si>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</si>
  <si>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</si>
  <si>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</si>
  <si>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</si>
  <si>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</si>
  <si>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</si>
  <si>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</si>
  <si>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</si>
  <si>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</si>
  <si>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</si>
  <si>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</si>
  <si>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</si>
  <si>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</si>
  <si>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</si>
  <si>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</si>
  <si>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</si>
  <si>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</si>
  <si>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</si>
  <si>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</si>
  <si>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</si>
  <si>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</si>
  <si>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</si>
  <si>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</si>
  <si>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</si>
  <si>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</si>
  <si>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</si>
  <si>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</si>
  <si>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</si>
  <si>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</si>
  <si>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</si>
  <si>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</si>
  <si>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</si>
  <si>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</si>
  <si>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</si>
  <si>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</si>
  <si>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</si>
  <si>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</si>
  <si>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</si>
  <si>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</si>
  <si>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</si>
  <si>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</si>
  <si>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</si>
  <si>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</si>
  <si>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</si>
  <si>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</si>
  <si>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</si>
  <si>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</si>
  <si>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</si>
  <si>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</si>
  <si>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</si>
  <si>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</si>
  <si>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</si>
  <si>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</si>
  <si>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</si>
  <si>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</si>
  <si>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</si>
  <si>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</si>
  <si>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</si>
  <si>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</si>
  <si>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</si>
  <si>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</si>
  <si>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</si>
  <si>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</si>
  <si>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</si>
  <si>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</si>
  <si>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</si>
  <si>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</si>
  <si>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</si>
  <si>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</si>
  <si>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</si>
  <si>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</si>
  <si>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</si>
  <si>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</si>
  <si>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</si>
  <si>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</si>
  <si>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</si>
  <si>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</si>
  <si>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</si>
  <si>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</si>
  <si>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</si>
  <si>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</si>
  <si>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</si>
  <si>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</si>
  <si>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</si>
  <si>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</si>
  <si>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</si>
  <si>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</si>
  <si>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</si>
  <si>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</si>
  <si>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</si>
  <si>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</si>
  <si>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</si>
  <si>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</si>
  <si>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</si>
  <si>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</si>
  <si>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</si>
  <si>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</si>
  <si>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</si>
  <si>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</si>
  <si>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</si>
  <si>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</si>
  <si>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</si>
  <si>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</si>
  <si>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</si>
  <si>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</si>
  <si>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</si>
  <si>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</si>
  <si>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</si>
  <si>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</si>
  <si>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</si>
  <si>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</si>
  <si>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</si>
  <si>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</si>
  <si>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</si>
  <si>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</si>
  <si>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</si>
  <si>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</si>
  <si>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</si>
  <si>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</si>
  <si>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</si>
  <si>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</si>
  <si>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</si>
  <si>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</si>
  <si>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</si>
  <si>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</si>
  <si>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</si>
  <si>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</si>
  <si>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</si>
  <si>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</si>
  <si>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</si>
  <si>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</si>
  <si>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</si>
  <si>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</si>
  <si>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</si>
  <si>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</si>
  <si>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</si>
  <si>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</si>
  <si>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</si>
  <si>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</si>
  <si>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</si>
  <si>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</si>
  <si>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</si>
  <si>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</si>
  <si>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</si>
  <si>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</si>
  <si>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</si>
  <si>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</si>
  <si>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</si>
  <si>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</si>
  <si>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</si>
  <si>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</si>
  <si>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</si>
  <si>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</si>
  <si>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</si>
  <si>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</si>
  <si>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</si>
  <si>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</si>
  <si>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</si>
  <si>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</si>
  <si>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</si>
  <si>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</si>
  <si>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</si>
  <si>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</si>
  <si>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</si>
  <si>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</si>
  <si>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</si>
  <si>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</si>
  <si>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</si>
  <si>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</si>
  <si>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</si>
  <si>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</si>
  <si>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</si>
  <si>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</si>
  <si>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</si>
  <si>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</si>
  <si>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</si>
  <si>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</si>
  <si>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</si>
  <si>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</si>
  <si>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</si>
  <si>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</si>
  <si>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</si>
  <si>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</si>
  <si>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</si>
  <si>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</si>
  <si>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</si>
  <si>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</si>
  <si>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</si>
  <si>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</si>
  <si>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</si>
  <si>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</si>
  <si>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</si>
  <si>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</si>
  <si>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</si>
  <si>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</si>
  <si>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</si>
  <si>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</si>
  <si>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</si>
  <si>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</si>
  <si>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</si>
  <si>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</si>
  <si>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</si>
  <si>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</si>
  <si>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</si>
  <si>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</si>
  <si>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</si>
  <si>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</si>
  <si>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</si>
  <si>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</si>
  <si>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</si>
  <si>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</si>
  <si>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</si>
  <si>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</si>
  <si>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</si>
  <si>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</si>
  <si>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</si>
  <si>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</si>
  <si>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</si>
  <si>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</si>
  <si>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</si>
  <si>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</si>
  <si>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</si>
  <si>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</si>
  <si>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</si>
  <si>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</si>
  <si>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</si>
  <si>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</si>
  <si>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</si>
  <si>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</si>
  <si>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</si>
  <si>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</si>
  <si>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</si>
  <si>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</si>
  <si>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</si>
  <si>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</si>
  <si>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</si>
  <si>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</si>
  <si>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</si>
  <si>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</si>
  <si>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</si>
  <si>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</si>
  <si>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</si>
  <si>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</si>
  <si>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</si>
  <si>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</si>
  <si>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</si>
  <si>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</si>
  <si>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ruisseau de Marignac</t>
  </si>
  <si>
    <t>Le ruisseau de Marignac à Marignac</t>
  </si>
  <si>
    <t>Marignac</t>
  </si>
  <si>
    <t>31316</t>
  </si>
  <si>
    <t>Leuctra</t>
  </si>
  <si>
    <t>Leuctra geniculata</t>
  </si>
  <si>
    <t>Protonemura</t>
  </si>
  <si>
    <t>Micrasema</t>
  </si>
  <si>
    <t>Agapetus</t>
  </si>
  <si>
    <t>Glossosoma</t>
  </si>
  <si>
    <t>Goeridae</t>
  </si>
  <si>
    <t>Hydropsyche</t>
  </si>
  <si>
    <t>Limnephilinae</t>
  </si>
  <si>
    <t>Polycentropus</t>
  </si>
  <si>
    <t>Rhyacophila lato-sensu</t>
  </si>
  <si>
    <t>Sericostoma</t>
  </si>
  <si>
    <t>Baetis lato sensu</t>
  </si>
  <si>
    <t>Caenis</t>
  </si>
  <si>
    <t>Ephemerella ignita</t>
  </si>
  <si>
    <t>Ecdyonurus</t>
  </si>
  <si>
    <t>Epeorus</t>
  </si>
  <si>
    <t>Gerris</t>
  </si>
  <si>
    <t>Dryops</t>
  </si>
  <si>
    <t>Colymbetinae</t>
  </si>
  <si>
    <t>Dupophilus</t>
  </si>
  <si>
    <t>Elmis</t>
  </si>
  <si>
    <t>Esolus</t>
  </si>
  <si>
    <t>Limnius</t>
  </si>
  <si>
    <t>Hydraena</t>
  </si>
  <si>
    <t>Ceratopogonidae</t>
  </si>
  <si>
    <t>Chironomidae</t>
  </si>
  <si>
    <t>Empididae</t>
  </si>
  <si>
    <t>Limoniidae</t>
  </si>
  <si>
    <t>Simuliidae</t>
  </si>
  <si>
    <t>Cordulegaster</t>
  </si>
  <si>
    <t>Pisidium</t>
  </si>
  <si>
    <t>Planariidae</t>
  </si>
  <si>
    <t>Oligochaeta</t>
  </si>
  <si>
    <t>Nemathelmintha</t>
  </si>
  <si>
    <t>Hydracarina</t>
  </si>
  <si>
    <t>Helodes</t>
  </si>
  <si>
    <t>Physa lato-sensu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</si>
</sst>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33" borderId="78" xfId="0" applyFont="1" applyFill="1" applyBorder="1" applyAlignment="1" applyProtection="1">
      <alignment horizontal="center" vertical="center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5" fillId="37" borderId="80" xfId="0" applyFont="1" applyFill="1" applyBorder="1" applyAlignment="1" applyProtection="1">
      <alignment horizontal="center" vertical="center" wrapText="1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3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31" fillId="34" borderId="82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2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115" zoomScaleNormal="115" zoomScalePageLayoutView="0" workbookViewId="0" topLeftCell="A1">
      <selection activeCell="A6" sqref="A6:A8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5" t="s">
        <v>0</v>
      </c>
      <c r="B1" s="266"/>
      <c r="C1" s="114"/>
      <c r="D1" s="114"/>
      <c r="E1" s="114"/>
      <c r="F1" s="114"/>
      <c r="G1" s="114"/>
      <c r="H1" s="114"/>
      <c r="I1" s="115" t="s">
        <v>186</v>
      </c>
      <c r="J1" s="265" t="s">
        <v>0</v>
      </c>
      <c r="K1" s="266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73" t="s">
        <v>78</v>
      </c>
      <c r="K5" s="274"/>
      <c r="L5" s="274"/>
      <c r="M5" s="274"/>
      <c r="N5" s="274"/>
      <c r="O5" s="274"/>
      <c r="P5" s="275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7"/>
      <c r="B6" s="270"/>
      <c r="C6" s="270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68"/>
      <c r="B7" s="271"/>
      <c r="C7" s="271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69"/>
      <c r="B8" s="272"/>
      <c r="C8" s="272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6" t="s">
        <v>3</v>
      </c>
      <c r="B24" s="277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6" t="s">
        <v>6</v>
      </c>
      <c r="B25" s="277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6" t="s">
        <v>8</v>
      </c>
      <c r="B26" s="277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6" t="s">
        <v>263</v>
      </c>
      <c r="B27" s="277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6" t="s">
        <v>265</v>
      </c>
      <c r="B28" s="277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6" t="s">
        <v>264</v>
      </c>
      <c r="B29" s="277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6" t="s">
        <v>266</v>
      </c>
      <c r="B30" s="277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6" t="s">
        <v>127</v>
      </c>
      <c r="B31" s="277"/>
      <c r="C31" s="138" t="s">
        <v>191</v>
      </c>
      <c r="D31" s="138"/>
      <c r="E31" s="142"/>
      <c r="F31" s="186"/>
    </row>
    <row r="32" spans="1:14" ht="14.25" customHeight="1">
      <c r="A32" s="276" t="s">
        <v>9</v>
      </c>
      <c r="B32" s="277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80" t="s">
        <v>82</v>
      </c>
      <c r="M33" s="281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5" t="s">
        <v>0</v>
      </c>
      <c r="B41" s="266"/>
      <c r="C41" s="114"/>
      <c r="D41" s="114"/>
      <c r="E41" s="114"/>
      <c r="F41" s="114"/>
      <c r="G41" s="115" t="s">
        <v>187</v>
      </c>
      <c r="H41" s="265" t="s">
        <v>0</v>
      </c>
      <c r="I41" s="266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8" t="s">
        <v>13</v>
      </c>
      <c r="I45" s="289"/>
      <c r="J45" s="289"/>
      <c r="K45" s="290"/>
      <c r="L45" s="290"/>
      <c r="M45" s="290"/>
      <c r="N45" s="290"/>
      <c r="O45" s="290"/>
      <c r="P45" s="291"/>
    </row>
    <row r="46" spans="8:16" ht="12" thickBot="1">
      <c r="H46" s="203" t="s">
        <v>14</v>
      </c>
      <c r="I46" s="284" t="s">
        <v>233</v>
      </c>
      <c r="J46" s="285"/>
      <c r="K46" s="292" t="s">
        <v>15</v>
      </c>
      <c r="L46" s="264"/>
      <c r="M46" s="294" t="s">
        <v>16</v>
      </c>
      <c r="N46" s="295"/>
      <c r="O46" s="263" t="s">
        <v>17</v>
      </c>
      <c r="P46" s="264"/>
    </row>
    <row r="47" spans="1:16" ht="12.75" customHeight="1">
      <c r="A47" s="234" t="s">
        <v>138</v>
      </c>
      <c r="B47" s="235"/>
      <c r="C47" s="235"/>
      <c r="D47" s="235"/>
      <c r="E47" s="235"/>
      <c r="F47" s="235"/>
      <c r="G47" s="236"/>
      <c r="H47" s="286" t="s">
        <v>18</v>
      </c>
      <c r="I47" s="282" t="s">
        <v>272</v>
      </c>
      <c r="J47" s="283"/>
      <c r="K47" s="293" t="s">
        <v>147</v>
      </c>
      <c r="L47" s="262"/>
      <c r="M47" s="261" t="s">
        <v>149</v>
      </c>
      <c r="N47" s="262"/>
      <c r="O47" s="261" t="s">
        <v>150</v>
      </c>
      <c r="P47" s="262"/>
    </row>
    <row r="48" spans="1:16" ht="13.5" customHeight="1" thickBot="1">
      <c r="A48" s="237"/>
      <c r="B48" s="238"/>
      <c r="C48" s="238"/>
      <c r="D48" s="238"/>
      <c r="E48" s="238"/>
      <c r="F48" s="238"/>
      <c r="G48" s="239"/>
      <c r="H48" s="287"/>
      <c r="I48" s="251" t="s">
        <v>145</v>
      </c>
      <c r="J48" s="255"/>
      <c r="K48" s="260" t="s">
        <v>146</v>
      </c>
      <c r="L48" s="247"/>
      <c r="M48" s="249" t="s">
        <v>148</v>
      </c>
      <c r="N48" s="247"/>
      <c r="O48" s="249" t="s">
        <v>151</v>
      </c>
      <c r="P48" s="247"/>
    </row>
    <row r="49" spans="1:17" s="205" customFormat="1" ht="13.5" customHeight="1">
      <c r="A49" s="244" t="s">
        <v>140</v>
      </c>
      <c r="B49" s="250" t="s">
        <v>139</v>
      </c>
      <c r="C49" s="252" t="s">
        <v>14</v>
      </c>
      <c r="D49" s="254" t="s">
        <v>19</v>
      </c>
      <c r="E49" s="240" t="s">
        <v>201</v>
      </c>
      <c r="F49" s="240" t="s">
        <v>230</v>
      </c>
      <c r="G49" s="240" t="s">
        <v>203</v>
      </c>
      <c r="H49" s="204"/>
      <c r="I49" s="258" t="s">
        <v>197</v>
      </c>
      <c r="J49" s="258" t="s">
        <v>144</v>
      </c>
      <c r="K49" s="248" t="s">
        <v>197</v>
      </c>
      <c r="L49" s="246" t="s">
        <v>144</v>
      </c>
      <c r="M49" s="248" t="s">
        <v>197</v>
      </c>
      <c r="N49" s="246" t="s">
        <v>144</v>
      </c>
      <c r="O49" s="248" t="s">
        <v>197</v>
      </c>
      <c r="P49" s="246" t="s">
        <v>144</v>
      </c>
      <c r="Q49" s="242" t="s">
        <v>20</v>
      </c>
    </row>
    <row r="50" spans="1:17" s="205" customFormat="1" ht="13.5" customHeight="1" thickBot="1">
      <c r="A50" s="245"/>
      <c r="B50" s="251"/>
      <c r="C50" s="253"/>
      <c r="D50" s="255"/>
      <c r="E50" s="241"/>
      <c r="F50" s="241"/>
      <c r="G50" s="241"/>
      <c r="H50" s="206"/>
      <c r="I50" s="259"/>
      <c r="J50" s="259"/>
      <c r="K50" s="249"/>
      <c r="L50" s="247"/>
      <c r="M50" s="249"/>
      <c r="N50" s="247"/>
      <c r="O50" s="249"/>
      <c r="P50" s="247"/>
      <c r="Q50" s="243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6"/>
      <c r="J63" s="257"/>
      <c r="K63" s="256"/>
      <c r="L63" s="257"/>
      <c r="M63" s="256"/>
      <c r="N63" s="257"/>
      <c r="O63" s="256"/>
      <c r="P63" s="257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0" zoomScaleNormal="70" zoomScalePageLayoutView="0" workbookViewId="0" topLeftCell="A76">
      <selection activeCell="C104" sqref="C104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5183910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/>
      <c r="J23" s="16" t="s">
        <v>44</v>
      </c>
      <c r="K23" s="44"/>
      <c r="L23" s="44"/>
      <c r="M23" s="44"/>
      <c r="N23" s="44"/>
      <c r="O23" s="44">
        <v>6.5</v>
      </c>
      <c r="P23" s="44">
        <v>117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508256</v>
      </c>
      <c r="H24" s="98">
        <v>6204710</v>
      </c>
      <c r="K24" s="98">
        <v>508306.461</v>
      </c>
      <c r="L24" s="98">
        <v>6204626.238</v>
      </c>
      <c r="M24" s="98">
        <v>508262.009</v>
      </c>
      <c r="N24" s="98">
        <v>6204698.758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5183910</v>
      </c>
      <c r="B39" s="95" t="str">
        <f>C23</f>
        <v>Le ruisseau de Marignac</v>
      </c>
      <c r="C39" s="113" t="str">
        <f>D23</f>
        <v>Le ruisseau de Marignac à Marignac</v>
      </c>
      <c r="D39" s="43">
        <v>42936</v>
      </c>
      <c r="E39" s="44">
        <v>5.6</v>
      </c>
      <c r="F39" s="45" t="s">
        <v>164</v>
      </c>
      <c r="G39" s="89" t="s">
        <v>178</v>
      </c>
      <c r="H39" s="87">
        <v>1</v>
      </c>
      <c r="I39" s="87" t="s">
        <v>226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0</v>
      </c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226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0</v>
      </c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15</v>
      </c>
      <c r="I43" s="87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10</v>
      </c>
      <c r="I44" s="87" t="s">
        <v>225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226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226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0</v>
      </c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71</v>
      </c>
      <c r="I50" s="87" t="s">
        <v>225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5183910</v>
      </c>
      <c r="B66" s="60">
        <f>D39</f>
        <v>42936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>
        <v>5</v>
      </c>
      <c r="H66" s="87">
        <v>1</v>
      </c>
      <c r="I66" s="87"/>
      <c r="J66" s="87"/>
      <c r="K66" s="87"/>
      <c r="T66" s="86"/>
      <c r="U66" s="86"/>
    </row>
    <row r="67" spans="1:21" ht="14.25">
      <c r="A67" s="71">
        <f>+A$66</f>
        <v>5183910</v>
      </c>
      <c r="B67" s="72">
        <f>+B$66</f>
        <v>42936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>
        <v>7</v>
      </c>
      <c r="H67" s="87">
        <v>3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5183910</v>
      </c>
      <c r="B68" s="72">
        <f aca="true" t="shared" si="1" ref="B68:B77">+B$66</f>
        <v>42936</v>
      </c>
      <c r="C68" s="61" t="s">
        <v>99</v>
      </c>
      <c r="D68" s="63" t="s">
        <v>173</v>
      </c>
      <c r="E68" s="63" t="s">
        <v>17</v>
      </c>
      <c r="F68" s="63" t="s">
        <v>235</v>
      </c>
      <c r="G68" s="87">
        <v>5</v>
      </c>
      <c r="H68" s="87">
        <v>3</v>
      </c>
      <c r="I68" s="87"/>
      <c r="J68" s="87"/>
      <c r="K68" s="87"/>
      <c r="T68" s="86"/>
      <c r="U68" s="86"/>
    </row>
    <row r="69" spans="1:21" ht="14.25">
      <c r="A69" s="71">
        <f t="shared" si="0"/>
        <v>5183910</v>
      </c>
      <c r="B69" s="72">
        <f t="shared" si="1"/>
        <v>42936</v>
      </c>
      <c r="C69" s="61" t="s">
        <v>100</v>
      </c>
      <c r="D69" s="63" t="s">
        <v>174</v>
      </c>
      <c r="E69" s="63" t="s">
        <v>17</v>
      </c>
      <c r="F69" s="63" t="s">
        <v>235</v>
      </c>
      <c r="G69" s="87">
        <v>5</v>
      </c>
      <c r="H69" s="87">
        <v>3</v>
      </c>
      <c r="I69" s="87"/>
      <c r="J69" s="87"/>
      <c r="K69" s="87"/>
      <c r="T69" s="86"/>
      <c r="U69" s="86"/>
    </row>
    <row r="70" spans="1:21" ht="14.25">
      <c r="A70" s="71">
        <f t="shared" si="0"/>
        <v>5183910</v>
      </c>
      <c r="B70" s="72">
        <f t="shared" si="1"/>
        <v>42936</v>
      </c>
      <c r="C70" s="61" t="s">
        <v>101</v>
      </c>
      <c r="D70" s="63" t="s">
        <v>176</v>
      </c>
      <c r="E70" s="63" t="s">
        <v>15</v>
      </c>
      <c r="F70" s="63" t="s">
        <v>236</v>
      </c>
      <c r="G70" s="87">
        <v>20</v>
      </c>
      <c r="H70" s="87">
        <v>2</v>
      </c>
      <c r="I70" s="87"/>
      <c r="J70" s="87"/>
      <c r="K70" s="87"/>
      <c r="T70" s="86"/>
      <c r="U70" s="86"/>
    </row>
    <row r="71" spans="1:21" ht="14.25">
      <c r="A71" s="71">
        <f t="shared" si="0"/>
        <v>5183910</v>
      </c>
      <c r="B71" s="72">
        <f t="shared" si="1"/>
        <v>42936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>
        <v>10</v>
      </c>
      <c r="H71" s="87">
        <v>1</v>
      </c>
      <c r="I71" s="87"/>
      <c r="J71" s="87"/>
      <c r="K71" s="87"/>
      <c r="T71" s="86"/>
      <c r="U71" s="86"/>
    </row>
    <row r="72" spans="1:21" ht="14.25">
      <c r="A72" s="71">
        <f t="shared" si="0"/>
        <v>5183910</v>
      </c>
      <c r="B72" s="72">
        <f t="shared" si="1"/>
        <v>42936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>
        <v>10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5183910</v>
      </c>
      <c r="B73" s="72">
        <f t="shared" si="1"/>
        <v>42936</v>
      </c>
      <c r="C73" s="61" t="s">
        <v>104</v>
      </c>
      <c r="D73" s="63" t="s">
        <v>215</v>
      </c>
      <c r="E73" s="63" t="s">
        <v>16</v>
      </c>
      <c r="F73" s="63" t="s">
        <v>236</v>
      </c>
      <c r="G73" s="87">
        <v>6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5183910</v>
      </c>
      <c r="B74" s="72">
        <f t="shared" si="1"/>
        <v>42936</v>
      </c>
      <c r="C74" s="61" t="s">
        <v>105</v>
      </c>
      <c r="D74" s="63" t="s">
        <v>215</v>
      </c>
      <c r="E74" s="63" t="s">
        <v>17</v>
      </c>
      <c r="F74" s="63" t="s">
        <v>237</v>
      </c>
      <c r="G74" s="87">
        <v>8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5183910</v>
      </c>
      <c r="B75" s="72">
        <f t="shared" si="1"/>
        <v>42936</v>
      </c>
      <c r="C75" s="61" t="s">
        <v>106</v>
      </c>
      <c r="D75" s="63" t="s">
        <v>215</v>
      </c>
      <c r="E75" s="63" t="s">
        <v>15</v>
      </c>
      <c r="F75" s="63" t="s">
        <v>237</v>
      </c>
      <c r="G75" s="87">
        <v>10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5183910</v>
      </c>
      <c r="B76" s="72">
        <f t="shared" si="1"/>
        <v>42936</v>
      </c>
      <c r="C76" s="61" t="s">
        <v>107</v>
      </c>
      <c r="D76" s="63" t="s">
        <v>215</v>
      </c>
      <c r="E76" s="63" t="s">
        <v>16</v>
      </c>
      <c r="F76" s="63" t="s">
        <v>237</v>
      </c>
      <c r="G76" s="87">
        <v>15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5183910</v>
      </c>
      <c r="B77" s="72">
        <f t="shared" si="1"/>
        <v>42936</v>
      </c>
      <c r="C77" s="61" t="s">
        <v>108</v>
      </c>
      <c r="D77" s="63" t="s">
        <v>215</v>
      </c>
      <c r="E77" s="63" t="s">
        <v>17</v>
      </c>
      <c r="F77" s="63" t="s">
        <v>237</v>
      </c>
      <c r="G77" s="87">
        <v>10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5183910</v>
      </c>
      <c r="B88" s="96">
        <f>B66</f>
        <v>42936</v>
      </c>
      <c r="C88" s="28" t="s">
        <v>277</v>
      </c>
      <c r="D88" s="28">
        <v>69</v>
      </c>
      <c r="E88" s="28">
        <v>69</v>
      </c>
      <c r="F88" s="28">
        <v>45</v>
      </c>
      <c r="G88" s="28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5183910</v>
      </c>
      <c r="B89" s="72">
        <f>+B$88</f>
        <v>42936</v>
      </c>
      <c r="C89" s="28" t="s">
        <v>278</v>
      </c>
      <c r="D89" s="28">
        <v>33830</v>
      </c>
      <c r="E89" s="28">
        <v>4</v>
      </c>
      <c r="F89" s="28">
        <v>2</v>
      </c>
      <c r="G89" s="28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5183910</v>
      </c>
      <c r="B90" s="72">
        <f aca="true" t="shared" si="3" ref="B90:B121">+B$88</f>
        <v>42936</v>
      </c>
      <c r="C90" s="28" t="s">
        <v>279</v>
      </c>
      <c r="D90" s="28">
        <v>46</v>
      </c>
      <c r="E90" s="28">
        <v>8</v>
      </c>
      <c r="F90" s="28">
        <v>1</v>
      </c>
      <c r="G90" s="28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5183910</v>
      </c>
      <c r="B91" s="72">
        <f t="shared" si="3"/>
        <v>42936</v>
      </c>
      <c r="C91" s="28" t="s">
        <v>280</v>
      </c>
      <c r="D91" s="28">
        <v>268</v>
      </c>
      <c r="E91" s="28">
        <v>2</v>
      </c>
      <c r="F91" s="28">
        <v>1</v>
      </c>
      <c r="G91" s="28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5183910</v>
      </c>
      <c r="B92" s="72">
        <f t="shared" si="3"/>
        <v>42936</v>
      </c>
      <c r="C92" s="28" t="s">
        <v>281</v>
      </c>
      <c r="D92" s="28">
        <v>191</v>
      </c>
      <c r="E92" s="28">
        <v>21</v>
      </c>
      <c r="F92" s="28">
        <v>86</v>
      </c>
      <c r="G92" s="28">
        <v>59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5183910</v>
      </c>
      <c r="B93" s="72">
        <f t="shared" si="3"/>
        <v>42936</v>
      </c>
      <c r="C93" s="28" t="s">
        <v>282</v>
      </c>
      <c r="D93" s="28">
        <v>190</v>
      </c>
      <c r="E93" s="28">
        <v>3</v>
      </c>
      <c r="F93" s="28">
        <v>86</v>
      </c>
      <c r="G93" s="28">
        <v>15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5183910</v>
      </c>
      <c r="B94" s="72">
        <f t="shared" si="3"/>
        <v>42936</v>
      </c>
      <c r="C94" s="28" t="s">
        <v>283</v>
      </c>
      <c r="D94" s="28">
        <v>286</v>
      </c>
      <c r="E94" s="28"/>
      <c r="F94" s="28">
        <v>1</v>
      </c>
      <c r="G94" s="28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5183910</v>
      </c>
      <c r="B95" s="72">
        <f t="shared" si="3"/>
        <v>42936</v>
      </c>
      <c r="C95" s="28" t="s">
        <v>284</v>
      </c>
      <c r="D95" s="28">
        <v>212</v>
      </c>
      <c r="E95" s="28">
        <v>19</v>
      </c>
      <c r="F95" s="28">
        <v>44</v>
      </c>
      <c r="G95" s="28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5183910</v>
      </c>
      <c r="B96" s="72">
        <f t="shared" si="3"/>
        <v>42936</v>
      </c>
      <c r="C96" s="28" t="s">
        <v>285</v>
      </c>
      <c r="D96" s="28">
        <v>3163</v>
      </c>
      <c r="E96" s="28">
        <v>8</v>
      </c>
      <c r="F96" s="28"/>
      <c r="G96" s="28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5183910</v>
      </c>
      <c r="B97" s="72">
        <f t="shared" si="3"/>
        <v>42936</v>
      </c>
      <c r="C97" s="28" t="s">
        <v>286</v>
      </c>
      <c r="D97" s="28">
        <v>231</v>
      </c>
      <c r="E97" s="28"/>
      <c r="F97" s="28"/>
      <c r="G97" s="28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5183910</v>
      </c>
      <c r="B98" s="72">
        <f t="shared" si="3"/>
        <v>42936</v>
      </c>
      <c r="C98" s="28" t="s">
        <v>287</v>
      </c>
      <c r="D98" s="28">
        <v>183</v>
      </c>
      <c r="E98" s="28"/>
      <c r="F98" s="28">
        <v>5</v>
      </c>
      <c r="G98" s="28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5183910</v>
      </c>
      <c r="B99" s="72">
        <f t="shared" si="3"/>
        <v>42936</v>
      </c>
      <c r="C99" s="28" t="s">
        <v>288</v>
      </c>
      <c r="D99" s="28">
        <v>322</v>
      </c>
      <c r="E99" s="28">
        <v>59</v>
      </c>
      <c r="F99" s="28">
        <v>20</v>
      </c>
      <c r="G99" s="28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5183910</v>
      </c>
      <c r="B100" s="72">
        <f t="shared" si="3"/>
        <v>42936</v>
      </c>
      <c r="C100" s="28" t="s">
        <v>289</v>
      </c>
      <c r="D100" s="28">
        <v>9794</v>
      </c>
      <c r="E100" s="28">
        <v>15</v>
      </c>
      <c r="F100" s="28">
        <v>235</v>
      </c>
      <c r="G100" s="28">
        <v>109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5183910</v>
      </c>
      <c r="B101" s="72">
        <f t="shared" si="3"/>
        <v>42936</v>
      </c>
      <c r="C101" s="28" t="s">
        <v>290</v>
      </c>
      <c r="D101" s="28">
        <v>457</v>
      </c>
      <c r="E101" s="28">
        <v>1</v>
      </c>
      <c r="F101" s="28">
        <v>1</v>
      </c>
      <c r="G101" s="28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5183910</v>
      </c>
      <c r="B102" s="72">
        <f t="shared" si="3"/>
        <v>42936</v>
      </c>
      <c r="C102" s="28" t="s">
        <v>291</v>
      </c>
      <c r="D102" s="28">
        <v>451</v>
      </c>
      <c r="E102" s="28">
        <v>40</v>
      </c>
      <c r="F102" s="28">
        <v>60</v>
      </c>
      <c r="G102" s="28">
        <v>32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5183910</v>
      </c>
      <c r="B103" s="72">
        <f t="shared" si="3"/>
        <v>42936</v>
      </c>
      <c r="C103" s="28" t="s">
        <v>292</v>
      </c>
      <c r="D103" s="28">
        <v>421</v>
      </c>
      <c r="E103" s="28"/>
      <c r="F103" s="28">
        <v>7</v>
      </c>
      <c r="G103" s="28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5183910</v>
      </c>
      <c r="B104" s="72">
        <f t="shared" si="3"/>
        <v>42936</v>
      </c>
      <c r="C104" s="28" t="s">
        <v>293</v>
      </c>
      <c r="D104" s="28">
        <v>400</v>
      </c>
      <c r="E104" s="28"/>
      <c r="F104" s="28">
        <v>2</v>
      </c>
      <c r="G104" s="28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5183910</v>
      </c>
      <c r="B105" s="72">
        <f t="shared" si="3"/>
        <v>42936</v>
      </c>
      <c r="C105" s="28" t="s">
        <v>294</v>
      </c>
      <c r="D105" s="28">
        <v>735</v>
      </c>
      <c r="E105" s="28">
        <v>4</v>
      </c>
      <c r="F105" s="28"/>
      <c r="G105" s="28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5183910</v>
      </c>
      <c r="B106" s="72">
        <f t="shared" si="3"/>
        <v>42936</v>
      </c>
      <c r="C106" s="28" t="s">
        <v>295</v>
      </c>
      <c r="D106" s="28">
        <v>613</v>
      </c>
      <c r="E106" s="28">
        <v>2</v>
      </c>
      <c r="F106" s="28">
        <v>1</v>
      </c>
      <c r="G106" s="28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5183910</v>
      </c>
      <c r="B107" s="72">
        <f t="shared" si="3"/>
        <v>42936</v>
      </c>
      <c r="C107" s="28" t="s">
        <v>296</v>
      </c>
      <c r="D107" s="28">
        <v>2395</v>
      </c>
      <c r="E107" s="28">
        <v>1</v>
      </c>
      <c r="F107" s="28"/>
      <c r="G107" s="28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5183910</v>
      </c>
      <c r="B108" s="72">
        <f t="shared" si="3"/>
        <v>42936</v>
      </c>
      <c r="C108" s="28" t="s">
        <v>297</v>
      </c>
      <c r="D108" s="28">
        <v>620</v>
      </c>
      <c r="E108" s="28">
        <v>3</v>
      </c>
      <c r="F108" s="28">
        <v>11</v>
      </c>
      <c r="G108" s="28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5183910</v>
      </c>
      <c r="B109" s="72">
        <f t="shared" si="3"/>
        <v>42936</v>
      </c>
      <c r="C109" s="28" t="s">
        <v>298</v>
      </c>
      <c r="D109" s="28">
        <v>618</v>
      </c>
      <c r="E109" s="28">
        <v>3</v>
      </c>
      <c r="F109" s="28">
        <v>23</v>
      </c>
      <c r="G109" s="28">
        <v>8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5183910</v>
      </c>
      <c r="B110" s="72">
        <f t="shared" si="3"/>
        <v>42936</v>
      </c>
      <c r="C110" s="28" t="s">
        <v>299</v>
      </c>
      <c r="D110" s="28">
        <v>619</v>
      </c>
      <c r="E110" s="28">
        <v>33</v>
      </c>
      <c r="F110" s="28">
        <v>19</v>
      </c>
      <c r="G110" s="28">
        <v>8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5183910</v>
      </c>
      <c r="B111" s="72">
        <f t="shared" si="3"/>
        <v>42936</v>
      </c>
      <c r="C111" s="28" t="s">
        <v>300</v>
      </c>
      <c r="D111" s="28">
        <v>623</v>
      </c>
      <c r="E111" s="28">
        <v>13</v>
      </c>
      <c r="F111" s="28">
        <v>9</v>
      </c>
      <c r="G111" s="28">
        <v>7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5183910</v>
      </c>
      <c r="B112" s="72">
        <f t="shared" si="3"/>
        <v>42936</v>
      </c>
      <c r="C112" s="28" t="s">
        <v>313</v>
      </c>
      <c r="D112" s="28">
        <v>636</v>
      </c>
      <c r="E112" s="28">
        <v>2</v>
      </c>
      <c r="F112" s="28"/>
      <c r="G112" s="28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5183910</v>
      </c>
      <c r="B113" s="72">
        <f t="shared" si="3"/>
        <v>42936</v>
      </c>
      <c r="C113" s="28" t="s">
        <v>301</v>
      </c>
      <c r="D113" s="28">
        <v>608</v>
      </c>
      <c r="E113" s="28"/>
      <c r="F113" s="28">
        <v>1</v>
      </c>
      <c r="G113" s="28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5183910</v>
      </c>
      <c r="B114" s="72">
        <f t="shared" si="3"/>
        <v>42936</v>
      </c>
      <c r="C114" s="28" t="s">
        <v>302</v>
      </c>
      <c r="D114" s="28">
        <v>819</v>
      </c>
      <c r="E114" s="28">
        <v>11</v>
      </c>
      <c r="F114" s="28"/>
      <c r="G114" s="28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5183910</v>
      </c>
      <c r="B115" s="72">
        <f t="shared" si="3"/>
        <v>42936</v>
      </c>
      <c r="C115" s="28" t="s">
        <v>303</v>
      </c>
      <c r="D115" s="28">
        <v>807</v>
      </c>
      <c r="E115" s="28">
        <v>136</v>
      </c>
      <c r="F115" s="28">
        <v>92</v>
      </c>
      <c r="G115" s="28">
        <v>34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5183910</v>
      </c>
      <c r="B116" s="72">
        <f t="shared" si="3"/>
        <v>42936</v>
      </c>
      <c r="C116" s="28" t="s">
        <v>304</v>
      </c>
      <c r="D116" s="28">
        <v>831</v>
      </c>
      <c r="E116" s="28"/>
      <c r="F116" s="28">
        <v>5</v>
      </c>
      <c r="G116" s="28">
        <v>4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5183910</v>
      </c>
      <c r="B117" s="72">
        <f t="shared" si="3"/>
        <v>42936</v>
      </c>
      <c r="C117" s="28" t="s">
        <v>305</v>
      </c>
      <c r="D117" s="28">
        <v>757</v>
      </c>
      <c r="E117" s="28">
        <v>3</v>
      </c>
      <c r="F117" s="28">
        <v>15</v>
      </c>
      <c r="G117" s="28">
        <v>8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5183910</v>
      </c>
      <c r="B118" s="72">
        <f t="shared" si="3"/>
        <v>42936</v>
      </c>
      <c r="C118" s="28" t="s">
        <v>306</v>
      </c>
      <c r="D118" s="28">
        <v>801</v>
      </c>
      <c r="E118" s="28">
        <v>136</v>
      </c>
      <c r="F118" s="28">
        <v>133</v>
      </c>
      <c r="G118" s="28">
        <v>6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5183910</v>
      </c>
      <c r="B119" s="72">
        <f t="shared" si="3"/>
        <v>42936</v>
      </c>
      <c r="C119" s="28" t="s">
        <v>307</v>
      </c>
      <c r="D119" s="28">
        <v>687</v>
      </c>
      <c r="E119" s="28">
        <v>1</v>
      </c>
      <c r="F119" s="28"/>
      <c r="G119" s="28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5183910</v>
      </c>
      <c r="B120" s="72">
        <f t="shared" si="3"/>
        <v>42936</v>
      </c>
      <c r="C120" s="28" t="s">
        <v>308</v>
      </c>
      <c r="D120" s="28">
        <v>1043</v>
      </c>
      <c r="E120" s="28">
        <v>1</v>
      </c>
      <c r="F120" s="28"/>
      <c r="G120" s="28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5183910</v>
      </c>
      <c r="B121" s="72">
        <f t="shared" si="3"/>
        <v>42936</v>
      </c>
      <c r="C121" s="28" t="s">
        <v>314</v>
      </c>
      <c r="D121" s="28">
        <v>997</v>
      </c>
      <c r="E121" s="28">
        <v>62</v>
      </c>
      <c r="F121" s="28">
        <v>46</v>
      </c>
      <c r="G121" s="28">
        <v>44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5183910</v>
      </c>
      <c r="B122" s="72">
        <f aca="true" t="shared" si="5" ref="B122:B153">+B$88</f>
        <v>42936</v>
      </c>
      <c r="C122" s="28" t="s">
        <v>309</v>
      </c>
      <c r="D122" s="28">
        <v>1061</v>
      </c>
      <c r="E122" s="28">
        <v>5</v>
      </c>
      <c r="F122" s="28">
        <v>16</v>
      </c>
      <c r="G122" s="28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5183910</v>
      </c>
      <c r="B123" s="72">
        <f t="shared" si="5"/>
        <v>42936</v>
      </c>
      <c r="C123" s="28" t="s">
        <v>310</v>
      </c>
      <c r="D123" s="28">
        <v>933</v>
      </c>
      <c r="E123" s="28">
        <v>1</v>
      </c>
      <c r="F123" s="28">
        <v>9</v>
      </c>
      <c r="G123" s="28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5183910</v>
      </c>
      <c r="B124" s="72">
        <f t="shared" si="5"/>
        <v>42936</v>
      </c>
      <c r="C124" s="28" t="s">
        <v>311</v>
      </c>
      <c r="D124" s="28">
        <v>3111</v>
      </c>
      <c r="E124" s="28"/>
      <c r="F124" s="28">
        <v>1</v>
      </c>
      <c r="G124" s="28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5183910</v>
      </c>
      <c r="B125" s="72">
        <f t="shared" si="5"/>
        <v>42936</v>
      </c>
      <c r="C125" s="28" t="s">
        <v>312</v>
      </c>
      <c r="D125" s="28">
        <v>906</v>
      </c>
      <c r="E125" s="28">
        <v>1</v>
      </c>
      <c r="F125" s="28">
        <v>1</v>
      </c>
      <c r="G125" s="28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5183910</v>
      </c>
      <c r="B126" s="72">
        <f t="shared" si="5"/>
        <v>42936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5183910</v>
      </c>
      <c r="B127" s="72">
        <f t="shared" si="5"/>
        <v>42936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5183910</v>
      </c>
      <c r="B128" s="72">
        <f t="shared" si="5"/>
        <v>42936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5183910</v>
      </c>
      <c r="B129" s="72">
        <f t="shared" si="5"/>
        <v>42936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5183910</v>
      </c>
      <c r="B130" s="72">
        <f t="shared" si="5"/>
        <v>42936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5183910</v>
      </c>
      <c r="B131" s="72">
        <f t="shared" si="5"/>
        <v>42936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5183910</v>
      </c>
      <c r="B132" s="72">
        <f t="shared" si="5"/>
        <v>42936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5183910</v>
      </c>
      <c r="B133" s="72">
        <f t="shared" si="5"/>
        <v>42936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5183910</v>
      </c>
      <c r="B134" s="72">
        <f t="shared" si="5"/>
        <v>42936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5183910</v>
      </c>
      <c r="B135" s="72">
        <f t="shared" si="5"/>
        <v>42936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5183910</v>
      </c>
      <c r="B136" s="72">
        <f t="shared" si="5"/>
        <v>42936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5183910</v>
      </c>
      <c r="B137" s="72">
        <f t="shared" si="5"/>
        <v>42936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5183910</v>
      </c>
      <c r="B138" s="72">
        <f t="shared" si="5"/>
        <v>42936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5183910</v>
      </c>
      <c r="B139" s="72">
        <f t="shared" si="5"/>
        <v>42936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5183910</v>
      </c>
      <c r="B140" s="72">
        <f t="shared" si="5"/>
        <v>42936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5183910</v>
      </c>
      <c r="B141" s="72">
        <f t="shared" si="5"/>
        <v>42936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5183910</v>
      </c>
      <c r="B142" s="72">
        <f t="shared" si="5"/>
        <v>42936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5183910</v>
      </c>
      <c r="B143" s="72">
        <f t="shared" si="5"/>
        <v>42936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5183910</v>
      </c>
      <c r="B144" s="72">
        <f t="shared" si="5"/>
        <v>42936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5183910</v>
      </c>
      <c r="B145" s="72">
        <f t="shared" si="5"/>
        <v>42936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5183910</v>
      </c>
      <c r="B146" s="72">
        <f t="shared" si="5"/>
        <v>42936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5183910</v>
      </c>
      <c r="B147" s="72">
        <f t="shared" si="5"/>
        <v>42936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5183910</v>
      </c>
      <c r="B148" s="72">
        <f t="shared" si="5"/>
        <v>42936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5183910</v>
      </c>
      <c r="B149" s="72">
        <f t="shared" si="5"/>
        <v>42936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5183910</v>
      </c>
      <c r="B150" s="72">
        <f t="shared" si="5"/>
        <v>42936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5183910</v>
      </c>
      <c r="B151" s="72">
        <f t="shared" si="5"/>
        <v>42936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5183910</v>
      </c>
      <c r="B152" s="72">
        <f t="shared" si="5"/>
        <v>42936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5183910</v>
      </c>
      <c r="B153" s="72">
        <f t="shared" si="5"/>
        <v>42936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5183910</v>
      </c>
      <c r="B154" s="72">
        <f aca="true" t="shared" si="7" ref="B154:B185">+B$88</f>
        <v>42936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5183910</v>
      </c>
      <c r="B155" s="72">
        <f t="shared" si="7"/>
        <v>42936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5183910</v>
      </c>
      <c r="B156" s="72">
        <f t="shared" si="7"/>
        <v>42936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5183910</v>
      </c>
      <c r="B157" s="72">
        <f t="shared" si="7"/>
        <v>42936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5183910</v>
      </c>
      <c r="B158" s="72">
        <f t="shared" si="7"/>
        <v>42936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5183910</v>
      </c>
      <c r="B159" s="72">
        <f t="shared" si="7"/>
        <v>42936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5183910</v>
      </c>
      <c r="B160" s="72">
        <f t="shared" si="7"/>
        <v>42936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5183910</v>
      </c>
      <c r="B161" s="72">
        <f t="shared" si="7"/>
        <v>42936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5183910</v>
      </c>
      <c r="B162" s="72">
        <f t="shared" si="7"/>
        <v>42936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5183910</v>
      </c>
      <c r="B163" s="72">
        <f t="shared" si="7"/>
        <v>42936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5183910</v>
      </c>
      <c r="B164" s="72">
        <f t="shared" si="7"/>
        <v>42936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5183910</v>
      </c>
      <c r="B165" s="72">
        <f t="shared" si="7"/>
        <v>42936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5183910</v>
      </c>
      <c r="B166" s="72">
        <f t="shared" si="7"/>
        <v>42936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5183910</v>
      </c>
      <c r="B167" s="72">
        <f t="shared" si="7"/>
        <v>42936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5183910</v>
      </c>
      <c r="B168" s="72">
        <f t="shared" si="7"/>
        <v>42936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5183910</v>
      </c>
      <c r="B169" s="72">
        <f t="shared" si="7"/>
        <v>42936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5183910</v>
      </c>
      <c r="B170" s="72">
        <f t="shared" si="7"/>
        <v>42936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5183910</v>
      </c>
      <c r="B171" s="72">
        <f t="shared" si="7"/>
        <v>42936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5183910</v>
      </c>
      <c r="B172" s="72">
        <f t="shared" si="7"/>
        <v>42936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5183910</v>
      </c>
      <c r="B173" s="72">
        <f t="shared" si="7"/>
        <v>42936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5183910</v>
      </c>
      <c r="B174" s="72">
        <f t="shared" si="7"/>
        <v>42936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5183910</v>
      </c>
      <c r="B175" s="72">
        <f t="shared" si="7"/>
        <v>42936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5183910</v>
      </c>
      <c r="B176" s="72">
        <f t="shared" si="7"/>
        <v>42936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5183910</v>
      </c>
      <c r="B177" s="72">
        <f t="shared" si="7"/>
        <v>42936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5183910</v>
      </c>
      <c r="B178" s="72">
        <f t="shared" si="7"/>
        <v>42936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5183910</v>
      </c>
      <c r="B179" s="72">
        <f t="shared" si="7"/>
        <v>42936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5183910</v>
      </c>
      <c r="B180" s="72">
        <f t="shared" si="7"/>
        <v>42936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5183910</v>
      </c>
      <c r="B181" s="72">
        <f t="shared" si="7"/>
        <v>42936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5183910</v>
      </c>
      <c r="B182" s="72">
        <f t="shared" si="7"/>
        <v>42936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5183910</v>
      </c>
      <c r="B183" s="72">
        <f t="shared" si="7"/>
        <v>42936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5183910</v>
      </c>
      <c r="B184" s="72">
        <f t="shared" si="7"/>
        <v>42936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5183910</v>
      </c>
      <c r="B185" s="72">
        <f t="shared" si="7"/>
        <v>42936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5183910</v>
      </c>
      <c r="B186" s="72">
        <f aca="true" t="shared" si="9" ref="B186:B217">+B$88</f>
        <v>42936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5183910</v>
      </c>
      <c r="B187" s="72">
        <f t="shared" si="9"/>
        <v>42936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5183910</v>
      </c>
      <c r="B188" s="72">
        <f t="shared" si="9"/>
        <v>42936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5183910</v>
      </c>
      <c r="B189" s="72">
        <f t="shared" si="9"/>
        <v>42936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5183910</v>
      </c>
      <c r="B190" s="72">
        <f t="shared" si="9"/>
        <v>42936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5183910</v>
      </c>
      <c r="B191" s="72">
        <f t="shared" si="9"/>
        <v>42936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5183910</v>
      </c>
      <c r="B192" s="72">
        <f t="shared" si="9"/>
        <v>42936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5183910</v>
      </c>
      <c r="B193" s="72">
        <f t="shared" si="9"/>
        <v>42936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5183910</v>
      </c>
      <c r="B194" s="72">
        <f t="shared" si="9"/>
        <v>42936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5183910</v>
      </c>
      <c r="B195" s="72">
        <f t="shared" si="9"/>
        <v>42936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5183910</v>
      </c>
      <c r="B196" s="72">
        <f t="shared" si="9"/>
        <v>42936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5183910</v>
      </c>
      <c r="B197" s="72">
        <f t="shared" si="9"/>
        <v>42936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5183910</v>
      </c>
      <c r="B198" s="72">
        <f t="shared" si="9"/>
        <v>42936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5183910</v>
      </c>
      <c r="B199" s="72">
        <f t="shared" si="9"/>
        <v>42936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5183910</v>
      </c>
      <c r="B200" s="72">
        <f t="shared" si="9"/>
        <v>42936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5183910</v>
      </c>
      <c r="B201" s="72">
        <f t="shared" si="9"/>
        <v>42936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5183910</v>
      </c>
      <c r="B202" s="72">
        <f t="shared" si="9"/>
        <v>42936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5183910</v>
      </c>
      <c r="B203" s="72">
        <f t="shared" si="9"/>
        <v>42936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5183910</v>
      </c>
      <c r="B204" s="72">
        <f t="shared" si="9"/>
        <v>42936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5183910</v>
      </c>
      <c r="B205" s="72">
        <f t="shared" si="9"/>
        <v>42936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5183910</v>
      </c>
      <c r="B206" s="72">
        <f t="shared" si="9"/>
        <v>42936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5183910</v>
      </c>
      <c r="B207" s="72">
        <f t="shared" si="9"/>
        <v>42936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5183910</v>
      </c>
      <c r="B208" s="72">
        <f t="shared" si="9"/>
        <v>42936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5183910</v>
      </c>
      <c r="B209" s="72">
        <f t="shared" si="9"/>
        <v>42936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5183910</v>
      </c>
      <c r="B210" s="72">
        <f t="shared" si="9"/>
        <v>42936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5183910</v>
      </c>
      <c r="B211" s="72">
        <f t="shared" si="9"/>
        <v>42936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5183910</v>
      </c>
      <c r="B212" s="72">
        <f t="shared" si="9"/>
        <v>42936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5183910</v>
      </c>
      <c r="B213" s="72">
        <f t="shared" si="9"/>
        <v>42936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5183910</v>
      </c>
      <c r="B214" s="72">
        <f t="shared" si="9"/>
        <v>42936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5183910</v>
      </c>
      <c r="B215" s="72">
        <f t="shared" si="9"/>
        <v>42936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5183910</v>
      </c>
      <c r="B216" s="72">
        <f t="shared" si="9"/>
        <v>42936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5183910</v>
      </c>
      <c r="B217" s="72">
        <f t="shared" si="9"/>
        <v>42936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5183910</v>
      </c>
      <c r="B218" s="72">
        <f aca="true" t="shared" si="11" ref="B218:B243">+B$88</f>
        <v>42936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5183910</v>
      </c>
      <c r="B219" s="72">
        <f t="shared" si="11"/>
        <v>42936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5183910</v>
      </c>
      <c r="B220" s="72">
        <f t="shared" si="11"/>
        <v>42936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5183910</v>
      </c>
      <c r="B221" s="72">
        <f t="shared" si="11"/>
        <v>42936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5183910</v>
      </c>
      <c r="B222" s="72">
        <f t="shared" si="11"/>
        <v>42936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5183910</v>
      </c>
      <c r="B223" s="72">
        <f t="shared" si="11"/>
        <v>42936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5183910</v>
      </c>
      <c r="B224" s="72">
        <f t="shared" si="11"/>
        <v>42936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5183910</v>
      </c>
      <c r="B225" s="72">
        <f t="shared" si="11"/>
        <v>42936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5183910</v>
      </c>
      <c r="B226" s="72">
        <f t="shared" si="11"/>
        <v>42936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5183910</v>
      </c>
      <c r="B227" s="72">
        <f t="shared" si="11"/>
        <v>42936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5183910</v>
      </c>
      <c r="B228" s="72">
        <f t="shared" si="11"/>
        <v>42936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5183910</v>
      </c>
      <c r="B229" s="72">
        <f t="shared" si="11"/>
        <v>42936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5183910</v>
      </c>
      <c r="B230" s="72">
        <f t="shared" si="11"/>
        <v>42936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5183910</v>
      </c>
      <c r="B231" s="72">
        <f t="shared" si="11"/>
        <v>42936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5183910</v>
      </c>
      <c r="B232" s="72">
        <f t="shared" si="11"/>
        <v>42936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5183910</v>
      </c>
      <c r="B233" s="72">
        <f t="shared" si="11"/>
        <v>42936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5183910</v>
      </c>
      <c r="B234" s="72">
        <f t="shared" si="11"/>
        <v>42936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5183910</v>
      </c>
      <c r="B235" s="72">
        <f t="shared" si="11"/>
        <v>42936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5183910</v>
      </c>
      <c r="B236" s="72">
        <f t="shared" si="11"/>
        <v>42936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5183910</v>
      </c>
      <c r="B237" s="72">
        <f t="shared" si="11"/>
        <v>42936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5183910</v>
      </c>
      <c r="B238" s="72">
        <f t="shared" si="11"/>
        <v>42936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5183910</v>
      </c>
      <c r="B239" s="72">
        <f t="shared" si="11"/>
        <v>42936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5183910</v>
      </c>
      <c r="B240" s="72">
        <f t="shared" si="11"/>
        <v>42936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5183910</v>
      </c>
      <c r="B241" s="72">
        <f t="shared" si="11"/>
        <v>42936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5183910</v>
      </c>
      <c r="B242" s="72">
        <f t="shared" si="11"/>
        <v>42936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5183910</v>
      </c>
      <c r="B243" s="72">
        <f t="shared" si="11"/>
        <v>42936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adup</cp:lastModifiedBy>
  <cp:lastPrinted>2007-03-15T14:55:31Z</cp:lastPrinted>
  <dcterms:created xsi:type="dcterms:W3CDTF">2006-11-24T10:55:07Z</dcterms:created>
  <dcterms:modified xsi:type="dcterms:W3CDTF">2018-02-28T14:37:38Z</dcterms:modified>
  <cp:category/>
  <cp:version/>
  <cp:contentType/>
  <cp:contentStatus/>
</cp:coreProperties>
</file>