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definedNames/>
  <calcPr calcId="145621"/>
  <extLst/>
</workbook>
</file>

<file path=xl/sharedStrings.xml><?xml version="1.0" encoding="utf-8"?>
<sst xmlns="http://schemas.openxmlformats.org/spreadsheetml/2006/main" count="285" uniqueCount="168">
  <si>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</si>
  <si>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</si>
  <si>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</si>
  <si>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</si>
  <si>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</si>
  <si>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</si>
  <si>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</si>
  <si>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</si>
  <si>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</si>
  <si>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</si>
  <si>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</si>
  <si>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</si>
  <si>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</si>
  <si>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</si>
  <si>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</si>
  <si>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</si>
  <si>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</si>
  <si>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</si>
  <si>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</si>
  <si>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</si>
  <si>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</si>
  <si>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</si>
  <si>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</si>
  <si>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</si>
  <si>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</si>
  <si>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</si>
  <si>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</si>
  <si>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</si>
  <si>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</si>
  <si>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</si>
  <si>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</si>
  <si>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</si>
  <si>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</si>
  <si>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</si>
  <si>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</si>
  <si>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</si>
  <si>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</si>
  <si>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</si>
  <si>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</si>
  <si>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</si>
  <si>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</si>
  <si>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</si>
  <si>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</si>
  <si>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</si>
  <si>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</si>
  <si>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</si>
  <si>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</si>
  <si>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</si>
  <si>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</si>
  <si>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</si>
  <si>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</si>
  <si>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</si>
  <si>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</si>
  <si>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</si>
  <si>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</si>
  <si>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LPL</t>
  </si>
  <si>
    <t>05217310</t>
  </si>
  <si>
    <t>Ruisseau du Bergons</t>
  </si>
  <si>
    <t>Le ruisseau du Bergons au niveau d'Ost</t>
  </si>
  <si>
    <t>Ost</t>
  </si>
  <si>
    <t>facultatif #</t>
  </si>
  <si>
    <t>CODE_OPERATION</t>
  </si>
  <si>
    <t>TYPO_NATIONALE</t>
  </si>
  <si>
    <t>43796067700023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</si>
  <si>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</si>
  <si>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</si>
  <si>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</si>
  <si>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</si>
  <si>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</si>
  <si>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</si>
  <si>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</si>
  <si>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</si>
  <si>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</si>
  <si>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</si>
  <si>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</si>
  <si>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</si>
  <si>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</si>
  <si>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</si>
  <si>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</si>
  <si>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</si>
  <si>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</si>
  <si>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</si>
  <si>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</si>
  <si>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</si>
  <si>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</si>
  <si>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</si>
  <si>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</si>
  <si>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</si>
  <si>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</si>
  <si>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</si>
  <si>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</si>
  <si>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</si>
  <si>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</si>
  <si>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</si>
  <si>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</si>
  <si>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</si>
  <si>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</si>
  <si>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</si>
  <si>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</si>
  <si>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</si>
  <si>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</si>
  <si>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</si>
  <si>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</si>
  <si>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</si>
  <si>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</si>
  <si>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</si>
  <si>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</si>
  <si>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</si>
  <si>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</si>
  <si>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</si>
  <si>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</si>
  <si>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</si>
  <si>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</si>
  <si>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</si>
  <si>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</si>
  <si>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</si>
  <si>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</si>
  <si>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</si>
  <si>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</si>
  <si>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</si>
  <si>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</si>
  <si>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</si>
  <si>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</si>
  <si>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</si>
  <si>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</si>
  <si>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</si>
  <si>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</si>
  <si>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</si>
  <si>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</si>
  <si>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</si>
  <si>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</si>
  <si>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</si>
  <si>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</si>
  <si>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</si>
  <si>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</si>
  <si>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</si>
  <si>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</si>
  <si>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</si>
  <si>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</si>
  <si>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</si>
  <si>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</si>
  <si>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PhC</t>
  </si>
  <si>
    <t>P2</t>
  </si>
  <si>
    <t>PhA</t>
  </si>
  <si>
    <t>P3</t>
  </si>
  <si>
    <t>PhB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</si>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</sst>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@"/>
    <numFmt numFmtId="167" formatCode="dd/mm/yyyy"/>
    <numFmt numFmtId="168" formatCode="0\ %"/>
    <numFmt numFmtId="169" formatCode="General"/>
    <numFmt numFmtId="170" formatCode="0.0"/>
    <numFmt numFmtId="171" formatCode="dd/mm/yy"/>
  </numFmts>
  <fonts count="29">
    <font>
      <sz val="10"/>
      <name val="Arial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8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sz val="40"/>
      <color rgb="FFFFFFFF"/>
      <name val="Calibri"/>
      <family val="2"/>
    </font>
    <font>
      <sz val="10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73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Alignment="0" applyProtection="0"/>
    <xf numFmtId="164" fontId="1" fillId="2" borderId="0" applyBorder="0" applyAlignment="0" applyProtection="0"/>
    <xf numFmtId="164" fontId="1" fillId="3" borderId="0" applyBorder="0" applyAlignment="0" applyProtection="0"/>
    <xf numFmtId="164" fontId="1" fillId="3" borderId="0" applyBorder="0" applyAlignment="0" applyProtection="0"/>
    <xf numFmtId="164" fontId="1" fillId="4" borderId="0" applyBorder="0" applyAlignment="0" applyProtection="0"/>
    <xf numFmtId="164" fontId="1" fillId="4" borderId="0" applyBorder="0" applyAlignment="0" applyProtection="0"/>
    <xf numFmtId="164" fontId="1" fillId="5" borderId="0" applyBorder="0" applyAlignment="0" applyProtection="0"/>
    <xf numFmtId="164" fontId="1" fillId="5" borderId="0" applyBorder="0" applyAlignment="0" applyProtection="0"/>
    <xf numFmtId="164" fontId="1" fillId="6" borderId="0" applyBorder="0" applyAlignment="0" applyProtection="0"/>
    <xf numFmtId="164" fontId="1" fillId="6" borderId="0" applyBorder="0" applyAlignment="0" applyProtection="0"/>
    <xf numFmtId="164" fontId="1" fillId="7" borderId="0" applyBorder="0" applyAlignment="0" applyProtection="0"/>
    <xf numFmtId="164" fontId="1" fillId="7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3" borderId="0" applyBorder="0" applyAlignment="0" applyProtection="0"/>
    <xf numFmtId="164" fontId="1" fillId="3" borderId="0" applyBorder="0" applyAlignment="0" applyProtection="0"/>
    <xf numFmtId="164" fontId="1" fillId="9" borderId="0" applyBorder="0" applyAlignment="0" applyProtection="0"/>
    <xf numFmtId="164" fontId="1" fillId="9" borderId="0" applyBorder="0" applyAlignment="0" applyProtection="0"/>
    <xf numFmtId="164" fontId="1" fillId="10" borderId="0" applyBorder="0" applyAlignment="0" applyProtection="0"/>
    <xf numFmtId="164" fontId="1" fillId="10" borderId="0" applyBorder="0" applyAlignment="0" applyProtection="0"/>
    <xf numFmtId="164" fontId="1" fillId="8" borderId="0" applyBorder="0" applyAlignment="0" applyProtection="0"/>
    <xf numFmtId="164" fontId="1" fillId="8" borderId="0" applyBorder="0" applyAlignment="0" applyProtection="0"/>
    <xf numFmtId="164" fontId="1" fillId="10" borderId="0" applyBorder="0" applyAlignment="0" applyProtection="0"/>
    <xf numFmtId="164" fontId="1" fillId="10" borderId="0" applyBorder="0" applyAlignment="0" applyProtection="0"/>
    <xf numFmtId="164" fontId="0" fillId="5" borderId="1" applyAlignment="0" applyProtection="0"/>
    <xf numFmtId="164" fontId="0" fillId="5" borderId="1" applyAlignment="0" applyProtection="0"/>
    <xf numFmtId="164" fontId="0" fillId="5" borderId="1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" fillId="0" borderId="0">
      <alignment/>
      <protection hidden="1"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5" borderId="2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72" applyFont="1" applyBorder="1" applyAlignment="1" applyProtection="1">
      <alignment horizontal="center"/>
      <protection hidden="1"/>
    </xf>
    <xf numFmtId="164" fontId="5" fillId="0" borderId="3" xfId="72" applyFont="1" applyBorder="1" applyAlignment="1" applyProtection="1">
      <alignment horizontal="center"/>
      <protection hidden="1"/>
    </xf>
    <xf numFmtId="164" fontId="5" fillId="0" borderId="4" xfId="72" applyFont="1" applyBorder="1" applyAlignment="1" applyProtection="1">
      <alignment horizont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/>
      <protection hidden="1"/>
    </xf>
    <xf numFmtId="164" fontId="10" fillId="4" borderId="6" xfId="0" applyFont="1" applyBorder="1" applyAlignment="1" applyProtection="1">
      <alignment horizontal="left" vertical="center"/>
      <protection hidden="1"/>
    </xf>
    <xf numFmtId="164" fontId="7" fillId="4" borderId="4" xfId="0" applyFont="1" applyBorder="1" applyAlignment="1" applyProtection="1">
      <alignment vertical="center"/>
      <protection hidden="1"/>
    </xf>
    <xf numFmtId="164" fontId="11" fillId="0" borderId="7" xfId="0" applyFont="1" applyBorder="1" applyAlignment="1" applyProtection="1">
      <alignment horizontal="center" vertical="center" wrapText="1"/>
      <protection hidden="1"/>
    </xf>
    <xf numFmtId="164" fontId="10" fillId="4" borderId="3" xfId="0" applyFont="1" applyBorder="1" applyAlignment="1" applyProtection="1">
      <alignment horizontal="left" vertical="center"/>
      <protection hidden="1"/>
    </xf>
    <xf numFmtId="164" fontId="7" fillId="4" borderId="3" xfId="0" applyFont="1" applyBorder="1" applyAlignment="1" applyProtection="1">
      <alignment horizontal="left" vertical="center"/>
      <protection hidden="1"/>
    </xf>
    <xf numFmtId="164" fontId="7" fillId="4" borderId="4" xfId="0" applyFont="1" applyBorder="1" applyAlignment="1" applyProtection="1">
      <alignment horizontal="left" vertical="center"/>
      <protection hidden="1"/>
    </xf>
    <xf numFmtId="164" fontId="11" fillId="10" borderId="7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4" borderId="8" xfId="0" applyFont="1" applyBorder="1" applyAlignment="1" applyProtection="1">
      <alignment horizontal="left" vertical="center"/>
      <protection hidden="1"/>
    </xf>
    <xf numFmtId="164" fontId="7" fillId="4" borderId="9" xfId="0" applyFont="1" applyBorder="1" applyAlignment="1" applyProtection="1">
      <alignment vertical="center"/>
      <protection hidden="1"/>
    </xf>
    <xf numFmtId="164" fontId="10" fillId="4" borderId="0" xfId="0" applyFont="1" applyBorder="1" applyAlignment="1" applyProtection="1">
      <alignment horizontal="left" vertical="center"/>
      <protection hidden="1"/>
    </xf>
    <xf numFmtId="164" fontId="7" fillId="4" borderId="0" xfId="0" applyFont="1" applyBorder="1" applyAlignment="1" applyProtection="1">
      <alignment horizontal="left" vertical="center"/>
      <protection hidden="1"/>
    </xf>
    <xf numFmtId="164" fontId="7" fillId="4" borderId="9" xfId="0" applyFont="1" applyBorder="1" applyAlignment="1" applyProtection="1">
      <alignment horizontal="left" vertical="center"/>
      <protection hidden="1"/>
    </xf>
    <xf numFmtId="164" fontId="10" fillId="4" borderId="10" xfId="0" applyFont="1" applyBorder="1" applyAlignment="1" applyProtection="1">
      <alignment horizontal="left" vertical="center"/>
      <protection hidden="1"/>
    </xf>
    <xf numFmtId="164" fontId="7" fillId="4" borderId="10" xfId="0" applyFont="1" applyBorder="1" applyAlignment="1" applyProtection="1">
      <alignment horizontal="left" vertical="center"/>
      <protection hidden="1"/>
    </xf>
    <xf numFmtId="164" fontId="7" fillId="4" borderId="11" xfId="0" applyFont="1" applyBorder="1" applyAlignment="1" applyProtection="1">
      <alignment horizontal="left" vertical="center"/>
      <protection hidden="1"/>
    </xf>
    <xf numFmtId="164" fontId="10" fillId="4" borderId="12" xfId="0" applyFont="1" applyBorder="1" applyAlignment="1" applyProtection="1">
      <alignment horizontal="left" vertical="center"/>
      <protection hidden="1"/>
    </xf>
    <xf numFmtId="164" fontId="7" fillId="4" borderId="11" xfId="0" applyFont="1" applyBorder="1" applyAlignment="1" applyProtection="1">
      <alignment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5" borderId="7" xfId="0" applyFont="1" applyBorder="1" applyAlignment="1" applyProtection="1">
      <alignment horizontal="center" vertical="center"/>
      <protection hidden="1"/>
    </xf>
    <xf numFmtId="164" fontId="14" fillId="9" borderId="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4" borderId="7" xfId="0" applyFont="1" applyBorder="1" applyAlignment="1" applyProtection="1">
      <alignment horizontal="center" vertical="center"/>
      <protection hidden="1"/>
    </xf>
    <xf numFmtId="166" fontId="17" fillId="5" borderId="7" xfId="69" applyFont="1" applyBorder="1" applyAlignment="1" applyProtection="1">
      <alignment horizontal="center" vertical="center" wrapText="1"/>
      <protection hidden="1"/>
    </xf>
    <xf numFmtId="166" fontId="17" fillId="5" borderId="7" xfId="0" applyFont="1" applyBorder="1" applyAlignment="1" applyProtection="1">
      <alignment horizontal="center" vertical="center" wrapText="1"/>
      <protection hidden="1"/>
    </xf>
    <xf numFmtId="164" fontId="17" fillId="5" borderId="7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72" applyFont="1" applyBorder="1" applyAlignment="1" applyProtection="1">
      <alignment horizontal="center" wrapText="1"/>
      <protection hidden="1"/>
    </xf>
    <xf numFmtId="164" fontId="17" fillId="10" borderId="13" xfId="0" applyFont="1" applyBorder="1" applyAlignment="1" applyProtection="1">
      <alignment horizontal="center" vertical="center" wrapText="1"/>
      <protection hidden="1"/>
    </xf>
    <xf numFmtId="167" fontId="17" fillId="10" borderId="13" xfId="0" applyFont="1" applyBorder="1" applyAlignment="1" applyProtection="1">
      <alignment horizontal="center" vertical="center" wrapText="1"/>
      <protection hidden="1"/>
    </xf>
    <xf numFmtId="166" fontId="17" fillId="10" borderId="7" xfId="0" applyFont="1" applyBorder="1" applyAlignment="1" applyProtection="1">
      <alignment horizontal="center" vertical="center" wrapText="1"/>
      <protection hidden="1"/>
    </xf>
    <xf numFmtId="164" fontId="17" fillId="10" borderId="7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3" xfId="0" applyFont="1" applyBorder="1" applyAlignment="1" applyProtection="1">
      <alignment horizontal="center" vertical="center" wrapText="1"/>
      <protection hidden="1"/>
    </xf>
    <xf numFmtId="167" fontId="17" fillId="0" borderId="3" xfId="0" applyFont="1" applyBorder="1" applyAlignment="1" applyProtection="1">
      <alignment horizontal="center" vertical="center" wrapText="1"/>
      <protection hidden="1"/>
    </xf>
    <xf numFmtId="167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7" fillId="4" borderId="3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8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6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horizontal="center" vertical="center"/>
      <protection hidden="1"/>
    </xf>
    <xf numFmtId="164" fontId="10" fillId="4" borderId="17" xfId="0" applyFont="1" applyBorder="1" applyAlignment="1" applyProtection="1">
      <alignment horizontal="left" vertical="center"/>
      <protection hidden="1"/>
    </xf>
    <xf numFmtId="164" fontId="7" fillId="4" borderId="18" xfId="0" applyFont="1" applyBorder="1" applyAlignment="1" applyProtection="1">
      <alignment horizontal="left" vertical="center"/>
      <protection hidden="1"/>
    </xf>
    <xf numFmtId="164" fontId="12" fillId="4" borderId="10" xfId="0" applyFont="1" applyBorder="1" applyAlignment="1" applyProtection="1">
      <alignment vertical="center"/>
      <protection hidden="1"/>
    </xf>
    <xf numFmtId="164" fontId="7" fillId="4" borderId="10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19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5" borderId="7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6" fillId="4" borderId="20" xfId="0" applyFont="1" applyBorder="1" applyAlignment="1" applyProtection="1">
      <alignment horizontal="center" vertical="center"/>
      <protection hidden="1"/>
    </xf>
    <xf numFmtId="164" fontId="16" fillId="4" borderId="21" xfId="0" applyFont="1" applyBorder="1" applyAlignment="1" applyProtection="1">
      <alignment horizontal="center" vertical="center"/>
      <protection hidden="1"/>
    </xf>
    <xf numFmtId="164" fontId="16" fillId="4" borderId="22" xfId="0" applyFont="1" applyBorder="1" applyAlignment="1" applyProtection="1">
      <alignment horizontal="center" vertical="center"/>
      <protection hidden="1"/>
    </xf>
    <xf numFmtId="164" fontId="16" fillId="4" borderId="23" xfId="0" applyFont="1" applyBorder="1" applyAlignment="1" applyProtection="1">
      <alignment horizontal="center" vertical="center" wrapText="1"/>
      <protection hidden="1"/>
    </xf>
    <xf numFmtId="164" fontId="16" fillId="4" borderId="24" xfId="0" applyFont="1" applyBorder="1" applyAlignment="1" applyProtection="1">
      <alignment horizontal="center" vertical="center" wrapText="1"/>
      <protection hidden="1"/>
    </xf>
    <xf numFmtId="164" fontId="14" fillId="9" borderId="7" xfId="0" applyFont="1" applyBorder="1" applyAlignment="1" applyProtection="1">
      <alignment horizontal="center" vertical="center" wrapText="1"/>
      <protection hidden="1"/>
    </xf>
    <xf numFmtId="167" fontId="14" fillId="9" borderId="7" xfId="0" applyFont="1" applyBorder="1" applyAlignment="1" applyProtection="1">
      <alignment horizontal="center" vertical="center" wrapText="1"/>
      <protection hidden="1"/>
    </xf>
    <xf numFmtId="164" fontId="17" fillId="5" borderId="21" xfId="0" applyFont="1" applyBorder="1" applyAlignment="1" applyProtection="1">
      <alignment horizontal="center" vertical="center" wrapText="1"/>
      <protection hidden="1"/>
    </xf>
    <xf numFmtId="164" fontId="14" fillId="4" borderId="21" xfId="0" applyFont="1" applyBorder="1" applyAlignment="1" applyProtection="1">
      <alignment horizontal="left" vertical="center" wrapText="1"/>
      <protection hidden="1"/>
    </xf>
    <xf numFmtId="164" fontId="4" fillId="0" borderId="21" xfId="0" applyFont="1" applyBorder="1" applyAlignment="1" applyProtection="1">
      <alignment horizontal="center" vertical="center" wrapText="1"/>
      <protection hidden="1"/>
    </xf>
    <xf numFmtId="170" fontId="17" fillId="5" borderId="25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1" fontId="20" fillId="0" borderId="0" xfId="0" applyFont="1" applyAlignment="1" applyProtection="1">
      <alignment vertical="center"/>
      <protection hidden="1"/>
    </xf>
    <xf numFmtId="170" fontId="17" fillId="5" borderId="21" xfId="0" applyFont="1" applyBorder="1" applyAlignment="1" applyProtection="1">
      <alignment vertical="center"/>
      <protection hidden="1"/>
    </xf>
    <xf numFmtId="164" fontId="17" fillId="5" borderId="21" xfId="0" applyFont="1" applyBorder="1" applyAlignment="1" applyProtection="1">
      <alignment horizontal="left" vertical="center" wrapText="1"/>
      <protection hidden="1"/>
    </xf>
    <xf numFmtId="164" fontId="14" fillId="4" borderId="26" xfId="0" applyFont="1" applyBorder="1" applyAlignment="1" applyProtection="1">
      <alignment horizontal="left" vertical="center" wrapText="1"/>
      <protection hidden="1"/>
    </xf>
    <xf numFmtId="164" fontId="4" fillId="0" borderId="26" xfId="0" applyFont="1" applyBorder="1" applyAlignment="1" applyProtection="1">
      <alignment horizontal="center" vertical="center" wrapText="1"/>
      <protection hidden="1"/>
    </xf>
    <xf numFmtId="170" fontId="17" fillId="5" borderId="26" xfId="0" applyFont="1" applyBorder="1" applyAlignment="1" applyProtection="1">
      <alignment vertical="center"/>
      <protection hidden="1"/>
    </xf>
    <xf numFmtId="164" fontId="21" fillId="0" borderId="7" xfId="0" applyFont="1" applyBorder="1" applyAlignment="1" applyProtection="1">
      <alignment horizontal="center" vertical="center"/>
      <protection hidden="1"/>
    </xf>
    <xf numFmtId="170" fontId="21" fillId="0" borderId="7" xfId="0" applyFont="1" applyBorder="1" applyAlignment="1" applyProtection="1">
      <alignment vertical="center"/>
      <protection hidden="1"/>
    </xf>
    <xf numFmtId="164" fontId="6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4" borderId="7" xfId="0" applyFont="1" applyBorder="1" applyAlignment="1" applyProtection="1">
      <alignment horizontal="center" vertical="center"/>
      <protection hidden="1"/>
    </xf>
    <xf numFmtId="164" fontId="7" fillId="4" borderId="13" xfId="0" applyFont="1" applyBorder="1" applyAlignment="1" applyProtection="1">
      <alignment horizontal="center" vertical="center" wrapText="1"/>
      <protection hidden="1"/>
    </xf>
    <xf numFmtId="164" fontId="7" fillId="4" borderId="27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4" borderId="28" xfId="0" applyFont="1" applyBorder="1" applyAlignment="1" applyProtection="1">
      <alignment horizontal="center" vertical="center" wrapText="1"/>
      <protection hidden="1"/>
    </xf>
    <xf numFmtId="164" fontId="24" fillId="4" borderId="10" xfId="0" applyFont="1" applyBorder="1" applyAlignment="1" applyProtection="1">
      <alignment vertical="center"/>
      <protection hidden="1"/>
    </xf>
    <xf numFmtId="164" fontId="4" fillId="0" borderId="29" xfId="0" applyFont="1" applyBorder="1" applyAlignment="1" applyProtection="1">
      <alignment vertical="center"/>
      <protection hidden="1"/>
    </xf>
    <xf numFmtId="164" fontId="13" fillId="0" borderId="10" xfId="0" applyFont="1" applyBorder="1" applyAlignment="1" applyProtection="1">
      <alignment horizontal="center" vertical="center"/>
      <protection hidden="1"/>
    </xf>
    <xf numFmtId="164" fontId="16" fillId="4" borderId="28" xfId="0" applyFont="1" applyBorder="1" applyAlignment="1" applyProtection="1">
      <alignment horizontal="center" vertical="center"/>
      <protection hidden="1"/>
    </xf>
    <xf numFmtId="164" fontId="14" fillId="9" borderId="7" xfId="0" applyFont="1" applyBorder="1" applyAlignment="1" applyProtection="1">
      <alignment vertical="center"/>
      <protection hidden="1"/>
    </xf>
    <xf numFmtId="167" fontId="14" fillId="9" borderId="17" xfId="0" applyFont="1" applyBorder="1" applyAlignment="1" applyProtection="1">
      <alignment horizontal="center" vertical="center"/>
      <protection hidden="1"/>
    </xf>
    <xf numFmtId="164" fontId="14" fillId="4" borderId="7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1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1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70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2" xfId="0" applyFont="1" applyBorder="1" applyAlignment="1" applyProtection="1">
      <alignment horizontal="center" vertical="center"/>
      <protection hidden="1"/>
    </xf>
    <xf numFmtId="164" fontId="24" fillId="4" borderId="3" xfId="0" applyFont="1" applyBorder="1" applyAlignment="1" applyProtection="1">
      <alignment vertical="center"/>
      <protection hidden="1"/>
    </xf>
    <xf numFmtId="164" fontId="24" fillId="4" borderId="0" xfId="0" applyFont="1" applyBorder="1" applyAlignment="1" applyProtection="1">
      <alignment vertical="center"/>
      <protection hidden="1"/>
    </xf>
    <xf numFmtId="164" fontId="14" fillId="9" borderId="7" xfId="0" applyFont="1" applyBorder="1" applyAlignment="1" applyProtection="1">
      <alignment horizontal="center" vertical="center" wrapText="1"/>
      <protection hidden="1"/>
    </xf>
    <xf numFmtId="164" fontId="16" fillId="4" borderId="25" xfId="0" applyFont="1" applyBorder="1" applyAlignment="1" applyProtection="1">
      <alignment horizontal="center" vertical="center"/>
      <protection hidden="1"/>
    </xf>
    <xf numFmtId="164" fontId="16" fillId="4" borderId="30" xfId="0" applyFont="1" applyBorder="1" applyAlignment="1" applyProtection="1">
      <alignment horizontal="center" vertical="center"/>
      <protection hidden="1"/>
    </xf>
    <xf numFmtId="164" fontId="14" fillId="9" borderId="21" xfId="0" applyFont="1" applyBorder="1" applyAlignment="1" applyProtection="1">
      <alignment vertical="center"/>
      <protection hidden="1"/>
    </xf>
    <xf numFmtId="167" fontId="14" fillId="9" borderId="21" xfId="0" applyFont="1" applyBorder="1" applyAlignment="1" applyProtection="1">
      <alignment vertical="center"/>
      <protection hidden="1"/>
    </xf>
    <xf numFmtId="166" fontId="17" fillId="5" borderId="2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 2" xfId="34"/>
    <cellStyle name="20 % - Accent1 3" xfId="35"/>
    <cellStyle name="20 % - Accent2 2" xfId="36"/>
    <cellStyle name="20 % - Accent2 3" xfId="37"/>
    <cellStyle name="20 % - Accent3 2" xfId="38"/>
    <cellStyle name="20 % - Accent3 3" xfId="39"/>
    <cellStyle name="20 % - Accent4 2" xfId="40"/>
    <cellStyle name="20 % - Accent4 3" xfId="41"/>
    <cellStyle name="20 % - Accent5 2" xfId="42"/>
    <cellStyle name="20 % - Accent5 3" xfId="43"/>
    <cellStyle name="20 % - Accent6 2" xfId="44"/>
    <cellStyle name="20 % - Accent6 3" xfId="45"/>
    <cellStyle name="40 % - Accent1 2" xfId="46"/>
    <cellStyle name="40 % - Accent1 3" xfId="47"/>
    <cellStyle name="40 % - Accent2 2" xfId="48"/>
    <cellStyle name="40 % - Accent2 3" xfId="49"/>
    <cellStyle name="40 % - Accent3 2" xfId="50"/>
    <cellStyle name="40 % - Accent3 3" xfId="51"/>
    <cellStyle name="40 % - Accent4 2" xfId="52"/>
    <cellStyle name="40 % - Accent4 3" xfId="53"/>
    <cellStyle name="40 % - Accent5 2" xfId="54"/>
    <cellStyle name="40 % - Accent5 3" xfId="55"/>
    <cellStyle name="40 % - Accent6 2" xfId="56"/>
    <cellStyle name="40 % - Accent6 3" xfId="57"/>
    <cellStyle name="Commentaire" xfId="58"/>
    <cellStyle name="Commentaire 2" xfId="59"/>
    <cellStyle name="Commentaire 3" xfId="60"/>
    <cellStyle name="Euro" xfId="61"/>
    <cellStyle name="Euro 2" xfId="62"/>
    <cellStyle name="Euro 3" xfId="63"/>
    <cellStyle name="Euro 4" xfId="64"/>
    <cellStyle name="Monétaire 2" xfId="65"/>
    <cellStyle name="Monétaire 3" xfId="66"/>
    <cellStyle name="Monétaire 4" xfId="67"/>
    <cellStyle name="Normal 2" xfId="68"/>
    <cellStyle name="Normal 2 2" xfId="69"/>
    <cellStyle name="Normal 2 3" xfId="70"/>
    <cellStyle name="Normal 3" xfId="71"/>
    <cellStyle name="Normal_résultats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1657350</xdr:colOff>
      <xdr:row>2</xdr:row>
      <xdr:rowOff>47625</xdr:rowOff>
    </xdr:from>
    <xdr:ext cx="2524125" cy="800100"/>
    <xdr:sp>
      <xdr:nvSpPr>
        <xdr:cNvPr id="0" name="CustomShape 1"/>
        <xdr:cNvSpPr/>
      </xdr:nvSpPr>
      <xdr:spPr>
        <a:xfrm>
          <a:off x="19411950" y="466725"/>
          <a:ext cx="2524125" cy="800100"/>
        </a:xfrm>
        <a:prstGeom prst="rect">
          <a:avLst/>
        </a:prstGeom>
        <a:solidFill>
          <a:srgbClr val="5B9BD5"/>
        </a:solidFill>
        <a:ln w="12600">
          <a:solidFill>
            <a:srgbClr val="41719c"/>
          </a:solidFill>
          <a:miter/>
          <a:headEnd type="none"/>
          <a:tailEnd type="none"/>
        </a:ln>
      </xdr:spPr>
      <xdr:style>
        <a:lnRef idx="0">
          <a:srgbClr val="000000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20160" rIns="20160" tIns="20160" bIns="20160" anchor="ctr">
          <a:noAutofit/>
        </a:bodyPr>
        <a:p>
          <a:pPr algn="ctr"/>
          <a:r>
            <a:rPr b="0" lang="fr-FR" sz="4000" spc="-1" strike="noStrike">
              <a:solidFill>
                <a:srgbClr val="ffffff"/>
              </a:solidFill>
              <a:latin typeface="Calibri"/>
            </a:rPr>
            <a:t>Mise à Jour</a:t>
          </a:r>
          <a:endParaRPr b="0" lang="fr-FR" sz="4000" spc="-1" strike="noStrike">
            <a:latin typeface="Times New Roman"/>
          </a:endParaRPr>
        </a:p>
      </xdr:txBody>
    </xdr:sp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89"/>
  <sheetViews>
    <sheetView tabSelected="1" zoomScale="85" zoomScaleNormal="85" workbookViewId="0" topLeftCell="A1">
      <selection activeCell="D93" sqref="D93"/>
    </sheetView>
  </sheetViews>
  <sheetFormatPr defaultColWidth="24.140625" defaultRowHeight="12.7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7" width="24.140625" style="3" customWidth="1"/>
  </cols>
  <sheetData>
    <row r="1" spans="1:21" s="5" customFormat="1" ht="16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6.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75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75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75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75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75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75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75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75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75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75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75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4" customFormat="1" ht="28.5">
      <c r="A23" s="39" t="s">
        <v>55</v>
      </c>
      <c r="B23" s="40" t="s">
        <v>56</v>
      </c>
      <c r="C23" s="41" t="s">
        <v>57</v>
      </c>
      <c r="D23" s="41" t="s">
        <v>58</v>
      </c>
      <c r="E23" s="41" t="s">
        <v>59</v>
      </c>
      <c r="F23" s="40"/>
      <c r="G23" s="41"/>
      <c r="H23" s="41"/>
      <c r="I23" s="41"/>
      <c r="J23" s="41"/>
      <c r="K23" s="40">
        <v>447817</v>
      </c>
      <c r="L23" s="40">
        <v>6218948</v>
      </c>
      <c r="M23" s="40">
        <v>447917</v>
      </c>
      <c r="N23" s="40">
        <v>6218843</v>
      </c>
      <c r="O23" s="41">
        <v>8.6</v>
      </c>
      <c r="P23" s="41">
        <v>115</v>
      </c>
      <c r="Q23" s="42"/>
      <c r="R23" s="42"/>
      <c r="S23" s="42"/>
      <c r="T23" s="43"/>
      <c r="U23" s="43"/>
      <c r="V23" s="43"/>
    </row>
    <row r="24" spans="1:22" s="44" customFormat="1" ht="14.25">
      <c r="A24" s="36" t="s">
        <v>54</v>
      </c>
      <c r="B24" s="36" t="s">
        <v>60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60</v>
      </c>
      <c r="H24" s="45"/>
      <c r="I24" s="45"/>
      <c r="J24" s="45"/>
      <c r="M24" s="46"/>
      <c r="N24" s="42"/>
      <c r="O24" s="42"/>
      <c r="P24" s="42"/>
      <c r="Q24" s="42"/>
      <c r="R24" s="42"/>
      <c r="S24" s="42"/>
      <c r="T24" s="43"/>
      <c r="U24" s="43"/>
      <c r="V24" s="43"/>
    </row>
    <row r="25" spans="1:22" s="44" customFormat="1" ht="14.25">
      <c r="A25" s="38" t="s">
        <v>8</v>
      </c>
      <c r="B25" s="38" t="s">
        <v>61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62</v>
      </c>
      <c r="H25" s="45"/>
      <c r="I25" s="45"/>
      <c r="J25" s="45"/>
      <c r="M25" s="46"/>
      <c r="N25" s="42"/>
      <c r="O25" s="42"/>
      <c r="P25" s="42"/>
      <c r="Q25" s="42"/>
      <c r="R25" s="42"/>
      <c r="S25" s="42"/>
      <c r="T25" s="43"/>
      <c r="U25" s="43"/>
      <c r="V25" s="43"/>
    </row>
    <row r="26" spans="1:22" s="44" customFormat="1" ht="14.25">
      <c r="A26" s="47"/>
      <c r="B26" s="47"/>
      <c r="C26" s="47"/>
      <c r="D26" s="48">
        <v>44452</v>
      </c>
      <c r="E26" s="49" t="s">
        <v>63</v>
      </c>
      <c r="F26" s="47"/>
      <c r="G26" s="50"/>
      <c r="H26" s="51"/>
      <c r="I26" s="51"/>
      <c r="J26" s="51"/>
      <c r="M26" s="46"/>
      <c r="N26" s="42"/>
      <c r="O26" s="42"/>
      <c r="P26" s="42"/>
      <c r="Q26" s="42"/>
      <c r="R26" s="42"/>
      <c r="S26" s="42"/>
      <c r="T26" s="43"/>
      <c r="U26" s="43"/>
      <c r="V26" s="43"/>
    </row>
    <row r="27" spans="1:22" s="44" customFormat="1" ht="14.25">
      <c r="A27" s="52"/>
      <c r="B27" s="52"/>
      <c r="C27" s="52"/>
      <c r="D27" s="53"/>
      <c r="E27" s="52"/>
      <c r="F27" s="52"/>
      <c r="G27" s="52"/>
      <c r="H27" s="45"/>
      <c r="I27" s="45"/>
      <c r="J27" s="45"/>
      <c r="M27" s="46"/>
      <c r="N27" s="42"/>
      <c r="O27" s="42"/>
      <c r="P27" s="42"/>
      <c r="Q27" s="42"/>
      <c r="R27" s="42"/>
      <c r="S27" s="42"/>
      <c r="T27" s="43"/>
      <c r="U27" s="43"/>
      <c r="V27" s="43"/>
    </row>
    <row r="28" spans="1:22" s="44" customFormat="1" ht="15">
      <c r="A28" s="45"/>
      <c r="B28" s="45"/>
      <c r="C28" s="45"/>
      <c r="D28" s="54"/>
      <c r="E28" s="45"/>
      <c r="F28" s="45"/>
      <c r="G28" s="45"/>
      <c r="H28" s="45"/>
      <c r="I28" s="45"/>
      <c r="J28" s="45"/>
      <c r="M28" s="46"/>
      <c r="N28" s="42"/>
      <c r="O28" s="42"/>
      <c r="P28" s="42"/>
      <c r="Q28" s="42"/>
      <c r="R28" s="42"/>
      <c r="S28" s="42"/>
      <c r="T28" s="43"/>
      <c r="U28" s="43"/>
      <c r="V28" s="43"/>
    </row>
    <row r="29" spans="1:21" ht="16.5">
      <c r="A29" s="55" t="s">
        <v>64</v>
      </c>
      <c r="B29" s="56"/>
      <c r="C29" s="56"/>
      <c r="D29" s="3"/>
      <c r="E29" s="3"/>
      <c r="H29" s="2"/>
      <c r="I29" s="2"/>
      <c r="R29" s="57"/>
      <c r="S29" s="57"/>
      <c r="T29" s="57"/>
      <c r="U29" s="58"/>
    </row>
    <row r="30" spans="1:21" ht="13.5" customHeight="1">
      <c r="A30" s="59" t="s">
        <v>65</v>
      </c>
      <c r="B30" s="3"/>
      <c r="C30" s="3"/>
      <c r="D30" s="3"/>
      <c r="E30" s="3"/>
      <c r="H30" s="2"/>
      <c r="J30" s="60"/>
      <c r="K30" s="60"/>
      <c r="L30" s="60"/>
      <c r="M30" s="60"/>
      <c r="N30" s="60"/>
      <c r="O30" s="60"/>
      <c r="T30" s="61"/>
      <c r="U30" s="62"/>
    </row>
    <row r="31" spans="1:21" ht="13.5" customHeight="1">
      <c r="A31" s="16" t="s">
        <v>66</v>
      </c>
      <c r="B31" s="63" t="s">
        <v>67</v>
      </c>
      <c r="C31" s="63"/>
      <c r="D31" s="63"/>
      <c r="E31" s="17"/>
      <c r="H31" s="2"/>
      <c r="I31" s="64"/>
      <c r="J31" s="65"/>
      <c r="K31" s="5"/>
      <c r="L31" s="5"/>
      <c r="M31" s="5"/>
      <c r="P31" s="60"/>
      <c r="T31" s="61"/>
      <c r="U31" s="62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6"/>
      <c r="H32" s="55" t="s">
        <v>68</v>
      </c>
      <c r="I32" s="67"/>
      <c r="J32" s="67"/>
      <c r="K32" s="56"/>
      <c r="L32" s="68"/>
      <c r="T32" s="61"/>
      <c r="U32" s="62"/>
      <c r="V32" s="62"/>
    </row>
    <row r="33" spans="1:21" ht="12.75">
      <c r="A33" s="24" t="s">
        <v>69</v>
      </c>
      <c r="B33" s="15" t="s">
        <v>70</v>
      </c>
      <c r="C33" s="15"/>
      <c r="D33" s="15"/>
      <c r="E33" s="25"/>
      <c r="G33" s="64"/>
      <c r="H33" s="65"/>
      <c r="I33" s="5"/>
      <c r="J33" s="5"/>
      <c r="T33" s="61"/>
      <c r="U33" s="62"/>
    </row>
    <row r="34" spans="1:20" ht="12.75">
      <c r="A34" s="24" t="s">
        <v>21</v>
      </c>
      <c r="B34" s="15" t="s">
        <v>71</v>
      </c>
      <c r="C34" s="15"/>
      <c r="D34" s="15"/>
      <c r="E34" s="25"/>
      <c r="F34" s="3"/>
      <c r="G34" s="3"/>
      <c r="H34" s="59" t="s">
        <v>65</v>
      </c>
      <c r="I34" s="66"/>
      <c r="J34" s="66"/>
      <c r="T34" s="3"/>
    </row>
    <row r="35" spans="1:20" ht="12.75">
      <c r="A35" s="24" t="s">
        <v>72</v>
      </c>
      <c r="B35" s="34" t="s">
        <v>73</v>
      </c>
      <c r="C35" s="15"/>
      <c r="D35" s="15"/>
      <c r="E35" s="25"/>
      <c r="F35" s="3"/>
      <c r="G35" s="3"/>
      <c r="H35" s="69" t="s">
        <v>74</v>
      </c>
      <c r="I35" s="70" t="s">
        <v>75</v>
      </c>
      <c r="J35" s="21"/>
      <c r="T35" s="3"/>
    </row>
    <row r="36" spans="1:20" ht="12.75">
      <c r="A36" s="32" t="s">
        <v>76</v>
      </c>
      <c r="B36" s="71" t="s">
        <v>77</v>
      </c>
      <c r="C36" s="72"/>
      <c r="D36" s="72"/>
      <c r="E36" s="33"/>
      <c r="F36" s="1"/>
      <c r="G36" s="1"/>
      <c r="H36" s="69" t="s">
        <v>78</v>
      </c>
      <c r="I36" s="70" t="s">
        <v>79</v>
      </c>
      <c r="J36" s="70"/>
      <c r="K36" s="73"/>
      <c r="L36" s="74"/>
      <c r="T36" s="3"/>
    </row>
    <row r="37" spans="1:20" ht="12.75">
      <c r="A37" s="75"/>
      <c r="B37" s="76"/>
      <c r="C37" s="75"/>
      <c r="D37" s="75"/>
      <c r="E37" s="77" t="s">
        <v>53</v>
      </c>
      <c r="F37" s="78"/>
      <c r="G37" s="1"/>
      <c r="H37" s="35" t="s">
        <v>53</v>
      </c>
      <c r="I37" s="36" t="s">
        <v>54</v>
      </c>
      <c r="P37" s="79"/>
      <c r="Q37" s="79"/>
      <c r="R37" s="3"/>
      <c r="S37" s="3"/>
      <c r="T37" s="3"/>
    </row>
    <row r="38" spans="1:20" ht="12.75">
      <c r="A38" s="38" t="s">
        <v>11</v>
      </c>
      <c r="B38" s="38" t="s">
        <v>15</v>
      </c>
      <c r="C38" s="38" t="s">
        <v>19</v>
      </c>
      <c r="D38" s="38" t="s">
        <v>21</v>
      </c>
      <c r="E38" s="80" t="s">
        <v>72</v>
      </c>
      <c r="F38" s="81" t="s">
        <v>80</v>
      </c>
      <c r="G38" s="82" t="s">
        <v>81</v>
      </c>
      <c r="H38" s="83" t="s">
        <v>74</v>
      </c>
      <c r="I38" s="84" t="s">
        <v>78</v>
      </c>
      <c r="R38" s="79"/>
      <c r="S38" s="79"/>
      <c r="T38" s="3"/>
    </row>
    <row r="39" spans="1:20" ht="15" customHeight="1">
      <c r="A39" s="85" t="str">
        <f>B23</f>
        <v>05217310</v>
      </c>
      <c r="B39" s="85" t="str">
        <f>C23</f>
        <v>Ruisseau du Bergons</v>
      </c>
      <c r="C39" s="85" t="str">
        <f>D23</f>
        <v>Le ruisseau du Bergons au niveau d'Ost</v>
      </c>
      <c r="D39" s="86">
        <f>D26</f>
        <v>44452</v>
      </c>
      <c r="E39" s="87">
        <v>4.4</v>
      </c>
      <c r="F39" s="88" t="s">
        <v>82</v>
      </c>
      <c r="G39" s="89" t="s">
        <v>83</v>
      </c>
      <c r="H39" s="90">
        <v>1</v>
      </c>
      <c r="I39" s="90"/>
      <c r="R39" s="79"/>
      <c r="S39" s="79"/>
      <c r="T39" s="3"/>
    </row>
    <row r="40" spans="1:20" ht="14.25">
      <c r="A40" s="81" t="s">
        <v>84</v>
      </c>
      <c r="B40" s="91"/>
      <c r="C40" s="91"/>
      <c r="D40" s="92"/>
      <c r="E40" s="91"/>
      <c r="F40" s="88" t="s">
        <v>85</v>
      </c>
      <c r="G40" s="89" t="s">
        <v>86</v>
      </c>
      <c r="H40" s="93"/>
      <c r="I40" s="90"/>
      <c r="R40" s="79"/>
      <c r="S40" s="79"/>
      <c r="T40" s="3"/>
    </row>
    <row r="41" spans="1:20" ht="14.25" customHeight="1">
      <c r="A41" s="94"/>
      <c r="B41" s="94"/>
      <c r="C41" s="94"/>
      <c r="D41" s="94"/>
      <c r="E41" s="94"/>
      <c r="F41" s="88" t="s">
        <v>87</v>
      </c>
      <c r="G41" s="89" t="s">
        <v>88</v>
      </c>
      <c r="H41" s="93">
        <v>1</v>
      </c>
      <c r="I41" s="90"/>
      <c r="R41" s="79"/>
      <c r="S41" s="79"/>
      <c r="T41" s="3"/>
    </row>
    <row r="42" spans="1:20" ht="14.25">
      <c r="A42" s="91"/>
      <c r="B42" s="91"/>
      <c r="C42" s="91"/>
      <c r="D42" s="92"/>
      <c r="E42" s="91"/>
      <c r="F42" s="88" t="s">
        <v>89</v>
      </c>
      <c r="G42" s="89" t="s">
        <v>90</v>
      </c>
      <c r="H42" s="93"/>
      <c r="I42" s="90" t="s">
        <v>91</v>
      </c>
      <c r="R42" s="79"/>
      <c r="S42" s="79"/>
      <c r="T42" s="3"/>
    </row>
    <row r="43" spans="1:20" ht="14.25">
      <c r="A43" s="91"/>
      <c r="B43" s="91"/>
      <c r="C43" s="91"/>
      <c r="D43" s="92"/>
      <c r="E43" s="91"/>
      <c r="F43" s="88" t="s">
        <v>92</v>
      </c>
      <c r="G43" s="89" t="s">
        <v>93</v>
      </c>
      <c r="H43" s="93">
        <v>6</v>
      </c>
      <c r="I43" s="90"/>
      <c r="O43" s="5"/>
      <c r="R43" s="79"/>
      <c r="S43" s="79"/>
      <c r="T43" s="3"/>
    </row>
    <row r="44" spans="1:20" ht="14.25">
      <c r="A44" s="91"/>
      <c r="B44" s="91"/>
      <c r="C44" s="91"/>
      <c r="D44" s="92"/>
      <c r="E44" s="91"/>
      <c r="F44" s="88" t="s">
        <v>94</v>
      </c>
      <c r="G44" s="89" t="s">
        <v>95</v>
      </c>
      <c r="H44" s="93">
        <v>50</v>
      </c>
      <c r="I44" s="90"/>
      <c r="M44" s="5"/>
      <c r="N44" s="5"/>
      <c r="O44" s="5"/>
      <c r="P44" s="5"/>
      <c r="Q44" s="5"/>
      <c r="R44" s="5"/>
      <c r="S44" s="5"/>
      <c r="T44" s="3"/>
    </row>
    <row r="45" spans="1:20" ht="14.25">
      <c r="A45" s="91"/>
      <c r="B45" s="91"/>
      <c r="C45" s="91"/>
      <c r="D45" s="92"/>
      <c r="E45" s="91"/>
      <c r="F45" s="88" t="s">
        <v>96</v>
      </c>
      <c r="G45" s="89" t="s">
        <v>97</v>
      </c>
      <c r="H45" s="93">
        <v>1</v>
      </c>
      <c r="I45" s="90"/>
      <c r="M45" s="5"/>
      <c r="N45" s="5"/>
      <c r="O45" s="5"/>
      <c r="P45" s="5"/>
      <c r="Q45" s="5"/>
      <c r="R45" s="5"/>
      <c r="S45" s="5"/>
      <c r="T45" s="3"/>
    </row>
    <row r="46" spans="1:20" ht="14.25">
      <c r="A46" s="91"/>
      <c r="B46" s="91"/>
      <c r="C46" s="91"/>
      <c r="D46" s="92"/>
      <c r="E46" s="91"/>
      <c r="F46" s="88" t="s">
        <v>98</v>
      </c>
      <c r="G46" s="89" t="s">
        <v>99</v>
      </c>
      <c r="H46" s="93"/>
      <c r="I46" s="90"/>
      <c r="M46" s="5"/>
      <c r="N46" s="5"/>
      <c r="O46" s="5"/>
      <c r="P46" s="5"/>
      <c r="Q46" s="5"/>
      <c r="R46" s="5"/>
      <c r="S46" s="5"/>
      <c r="T46" s="3"/>
    </row>
    <row r="47" spans="1:20" ht="14.25">
      <c r="A47" s="91"/>
      <c r="B47" s="91"/>
      <c r="C47" s="91"/>
      <c r="D47" s="92"/>
      <c r="E47" s="91"/>
      <c r="F47" s="88" t="s">
        <v>100</v>
      </c>
      <c r="G47" s="89" t="s">
        <v>101</v>
      </c>
      <c r="H47" s="93"/>
      <c r="I47" s="90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4.25">
      <c r="A48" s="91"/>
      <c r="B48" s="91"/>
      <c r="C48" s="91"/>
      <c r="D48" s="92"/>
      <c r="E48" s="91"/>
      <c r="F48" s="88" t="s">
        <v>102</v>
      </c>
      <c r="G48" s="89" t="s">
        <v>103</v>
      </c>
      <c r="H48" s="93"/>
      <c r="I48" s="90"/>
      <c r="O48" s="1"/>
    </row>
    <row r="49" spans="1:19" s="5" customFormat="1" ht="14.25">
      <c r="A49" s="91"/>
      <c r="B49" s="91"/>
      <c r="C49" s="91"/>
      <c r="D49" s="92"/>
      <c r="E49" s="91"/>
      <c r="F49" s="88" t="s">
        <v>104</v>
      </c>
      <c r="G49" s="89" t="s">
        <v>105</v>
      </c>
      <c r="H49" s="93"/>
      <c r="I49" s="90"/>
      <c r="M49" s="1"/>
      <c r="N49" s="1"/>
      <c r="O49" s="1"/>
      <c r="P49" s="1"/>
      <c r="Q49" s="1"/>
      <c r="R49" s="79"/>
      <c r="S49" s="79"/>
    </row>
    <row r="50" spans="1:19" s="5" customFormat="1" ht="14.25">
      <c r="A50" s="91"/>
      <c r="B50" s="91"/>
      <c r="C50" s="91"/>
      <c r="D50" s="92"/>
      <c r="E50" s="91"/>
      <c r="F50" s="95" t="s">
        <v>106</v>
      </c>
      <c r="G50" s="96" t="s">
        <v>107</v>
      </c>
      <c r="H50" s="97">
        <v>41</v>
      </c>
      <c r="I50" s="90"/>
      <c r="M50" s="1"/>
      <c r="N50" s="1"/>
      <c r="O50" s="1"/>
      <c r="P50" s="1"/>
      <c r="Q50" s="1"/>
      <c r="R50" s="79"/>
      <c r="S50" s="79"/>
    </row>
    <row r="51" spans="1:19" s="5" customFormat="1" ht="16.5">
      <c r="A51" s="60"/>
      <c r="B51" s="60"/>
      <c r="C51" s="60"/>
      <c r="D51" s="60"/>
      <c r="E51" s="60"/>
      <c r="F51" s="98" t="s">
        <v>108</v>
      </c>
      <c r="G51" s="98"/>
      <c r="H51" s="99">
        <f>SUM(H39:H50)</f>
        <v>100</v>
      </c>
      <c r="N51" s="1"/>
      <c r="O51" s="1"/>
      <c r="P51" s="1"/>
      <c r="Q51" s="1"/>
      <c r="R51" s="79"/>
      <c r="S51" s="79"/>
    </row>
    <row r="52" spans="1:20" s="5" customFormat="1" ht="16.5">
      <c r="A52" s="100" t="s">
        <v>109</v>
      </c>
      <c r="B52" s="100"/>
      <c r="C52" s="100"/>
      <c r="D52" s="100"/>
      <c r="E52" s="100"/>
      <c r="F52" s="101"/>
      <c r="G52" s="10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9"/>
    </row>
    <row r="53" spans="7:20" ht="12.75">
      <c r="G53" s="103"/>
      <c r="T53" s="79"/>
    </row>
    <row r="54" spans="1:20" ht="12.75">
      <c r="A54" s="59" t="s">
        <v>65</v>
      </c>
      <c r="B54" s="66"/>
      <c r="C54" s="66"/>
      <c r="D54" s="66"/>
      <c r="E54" s="104"/>
      <c r="F54" s="105"/>
      <c r="G54" s="103"/>
      <c r="T54" s="79"/>
    </row>
    <row r="55" spans="1:20" ht="12.75">
      <c r="A55" s="16" t="s">
        <v>80</v>
      </c>
      <c r="B55" s="63" t="s">
        <v>110</v>
      </c>
      <c r="C55" s="63"/>
      <c r="D55" s="63"/>
      <c r="E55" s="63"/>
      <c r="F55" s="17"/>
      <c r="G55" s="106"/>
      <c r="J55" s="107"/>
      <c r="T55" s="79"/>
    </row>
    <row r="56" spans="1:20" ht="12.75">
      <c r="A56" s="24" t="s">
        <v>111</v>
      </c>
      <c r="B56" s="15" t="s">
        <v>110</v>
      </c>
      <c r="C56" s="15"/>
      <c r="D56" s="15"/>
      <c r="E56" s="15"/>
      <c r="F56" s="25"/>
      <c r="G56" s="106"/>
      <c r="H56" s="59" t="s">
        <v>65</v>
      </c>
      <c r="J56" s="107"/>
      <c r="T56" s="79"/>
    </row>
    <row r="57" spans="1:20" ht="12.75">
      <c r="A57" s="24" t="s">
        <v>112</v>
      </c>
      <c r="B57" s="15" t="s">
        <v>113</v>
      </c>
      <c r="C57" s="15"/>
      <c r="D57" s="15"/>
      <c r="E57" s="15"/>
      <c r="F57" s="25"/>
      <c r="G57" s="106"/>
      <c r="H57" s="108" t="s">
        <v>114</v>
      </c>
      <c r="I57" s="108" t="s">
        <v>81</v>
      </c>
      <c r="J57" s="108" t="s">
        <v>115</v>
      </c>
      <c r="T57" s="79"/>
    </row>
    <row r="58" spans="1:20" ht="12.75">
      <c r="A58" s="24" t="s">
        <v>116</v>
      </c>
      <c r="B58" s="15" t="s">
        <v>117</v>
      </c>
      <c r="C58" s="15"/>
      <c r="D58" s="15"/>
      <c r="E58" s="15"/>
      <c r="F58" s="25"/>
      <c r="G58" s="106"/>
      <c r="H58" s="109" t="s">
        <v>118</v>
      </c>
      <c r="I58" s="109" t="s">
        <v>119</v>
      </c>
      <c r="J58" s="109" t="s">
        <v>120</v>
      </c>
      <c r="T58" s="79"/>
    </row>
    <row r="59" spans="1:20" ht="12.75">
      <c r="A59" s="24" t="s">
        <v>121</v>
      </c>
      <c r="B59" s="15" t="s">
        <v>122</v>
      </c>
      <c r="C59" s="15"/>
      <c r="D59" s="15"/>
      <c r="E59" s="15"/>
      <c r="F59" s="25"/>
      <c r="G59" s="106"/>
      <c r="H59" s="110" t="s">
        <v>123</v>
      </c>
      <c r="I59" s="110" t="s">
        <v>124</v>
      </c>
      <c r="J59" s="110" t="s">
        <v>125</v>
      </c>
      <c r="T59" s="79"/>
    </row>
    <row r="60" spans="1:20" ht="12.75">
      <c r="A60" s="24" t="s">
        <v>126</v>
      </c>
      <c r="B60" s="15" t="s">
        <v>127</v>
      </c>
      <c r="C60" s="15"/>
      <c r="D60" s="15"/>
      <c r="E60" s="15"/>
      <c r="F60" s="25"/>
      <c r="G60" s="106"/>
      <c r="H60" s="110" t="s">
        <v>128</v>
      </c>
      <c r="I60" s="110" t="s">
        <v>129</v>
      </c>
      <c r="J60" s="110" t="s">
        <v>130</v>
      </c>
      <c r="T60" s="79"/>
    </row>
    <row r="61" spans="1:20" ht="12.75">
      <c r="A61" s="24" t="s">
        <v>131</v>
      </c>
      <c r="B61" s="15" t="s">
        <v>132</v>
      </c>
      <c r="C61" s="15"/>
      <c r="D61" s="15"/>
      <c r="E61" s="15"/>
      <c r="F61" s="25"/>
      <c r="G61" s="111"/>
      <c r="H61" s="112" t="s">
        <v>133</v>
      </c>
      <c r="I61" s="112" t="s">
        <v>134</v>
      </c>
      <c r="J61" s="112" t="s">
        <v>135</v>
      </c>
      <c r="O61" s="2"/>
      <c r="P61" s="2"/>
      <c r="Q61" s="2"/>
      <c r="R61" s="2"/>
      <c r="S61" s="2"/>
      <c r="T61" s="2"/>
    </row>
    <row r="62" spans="1:20" ht="12.75">
      <c r="A62" s="32" t="s">
        <v>136</v>
      </c>
      <c r="B62" s="72" t="s">
        <v>137</v>
      </c>
      <c r="C62" s="113"/>
      <c r="D62" s="113"/>
      <c r="E62" s="72"/>
      <c r="F62" s="33"/>
      <c r="G62" s="111"/>
      <c r="H62" s="2"/>
      <c r="T62" s="79"/>
    </row>
    <row r="63" spans="5:20" ht="12.75">
      <c r="E63" s="114"/>
      <c r="F63" s="1"/>
      <c r="H63" s="2"/>
      <c r="T63" s="79"/>
    </row>
    <row r="64" spans="1:20" ht="12.75">
      <c r="A64" s="115"/>
      <c r="B64" s="115"/>
      <c r="C64" s="115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9"/>
    </row>
    <row r="65" spans="1:20" s="2" customFormat="1" ht="12.75">
      <c r="A65" s="116" t="s">
        <v>11</v>
      </c>
      <c r="B65" s="116" t="s">
        <v>21</v>
      </c>
      <c r="C65" s="116" t="s">
        <v>138</v>
      </c>
      <c r="D65" s="38" t="s">
        <v>80</v>
      </c>
      <c r="E65" s="38" t="s">
        <v>111</v>
      </c>
      <c r="F65" s="38" t="s">
        <v>112</v>
      </c>
      <c r="G65" s="38" t="s">
        <v>116</v>
      </c>
      <c r="H65" s="38" t="s">
        <v>139</v>
      </c>
      <c r="I65" s="38" t="s">
        <v>126</v>
      </c>
      <c r="J65" s="38" t="s">
        <v>131</v>
      </c>
      <c r="K65" s="38" t="s">
        <v>136</v>
      </c>
      <c r="L65" s="1"/>
      <c r="M65" s="1"/>
      <c r="N65" s="1"/>
      <c r="O65" s="1"/>
      <c r="P65" s="1"/>
      <c r="Q65" s="1"/>
      <c r="R65" s="1"/>
      <c r="S65" s="1"/>
      <c r="T65" s="79"/>
    </row>
    <row r="66" spans="1:20" ht="14.25">
      <c r="A66" s="117" t="str">
        <f>B23</f>
        <v>05217310</v>
      </c>
      <c r="B66" s="118">
        <f>D26</f>
        <v>44452</v>
      </c>
      <c r="C66" s="119" t="s">
        <v>140</v>
      </c>
      <c r="D66" s="90" t="s">
        <v>107</v>
      </c>
      <c r="E66" s="90" t="s">
        <v>119</v>
      </c>
      <c r="F66" s="90" t="s">
        <v>141</v>
      </c>
      <c r="G66" s="90">
        <v>10</v>
      </c>
      <c r="H66" s="90"/>
      <c r="I66" s="90"/>
      <c r="J66" s="90"/>
      <c r="K66" s="90"/>
      <c r="T66" s="79"/>
    </row>
    <row r="67" spans="1:20" ht="14.25">
      <c r="A67" s="120" t="str">
        <f>+A$66</f>
        <v>05217310</v>
      </c>
      <c r="B67" s="121">
        <f>+B$66</f>
        <v>44452</v>
      </c>
      <c r="C67" s="119" t="s">
        <v>142</v>
      </c>
      <c r="D67" s="90" t="s">
        <v>88</v>
      </c>
      <c r="E67" s="90" t="s">
        <v>119</v>
      </c>
      <c r="F67" s="90" t="s">
        <v>143</v>
      </c>
      <c r="G67" s="93">
        <v>10</v>
      </c>
      <c r="H67" s="90"/>
      <c r="I67" s="90"/>
      <c r="J67" s="93"/>
      <c r="K67" s="90"/>
      <c r="T67" s="79"/>
    </row>
    <row r="68" spans="1:20" ht="14.25">
      <c r="A68" s="120" t="str">
        <f>+A$66</f>
        <v>05217310</v>
      </c>
      <c r="B68" s="121">
        <f>+B$66</f>
        <v>44452</v>
      </c>
      <c r="C68" s="119" t="s">
        <v>144</v>
      </c>
      <c r="D68" s="90" t="s">
        <v>93</v>
      </c>
      <c r="E68" s="90" t="s">
        <v>124</v>
      </c>
      <c r="F68" s="90" t="s">
        <v>145</v>
      </c>
      <c r="G68" s="93">
        <v>15</v>
      </c>
      <c r="H68" s="90"/>
      <c r="I68" s="90"/>
      <c r="J68" s="93"/>
      <c r="K68" s="90"/>
      <c r="T68" s="79"/>
    </row>
    <row r="69" spans="1:20" ht="14.25">
      <c r="A69" s="120" t="str">
        <f>+A$66</f>
        <v>05217310</v>
      </c>
      <c r="B69" s="121">
        <f>+B$66</f>
        <v>44452</v>
      </c>
      <c r="C69" s="119" t="s">
        <v>146</v>
      </c>
      <c r="D69" s="90" t="s">
        <v>97</v>
      </c>
      <c r="E69" s="90" t="s">
        <v>124</v>
      </c>
      <c r="F69" s="90" t="s">
        <v>143</v>
      </c>
      <c r="G69" s="93">
        <v>5</v>
      </c>
      <c r="H69" s="90"/>
      <c r="I69" s="90"/>
      <c r="J69" s="93"/>
      <c r="K69" s="90"/>
      <c r="T69" s="79"/>
    </row>
    <row r="70" spans="1:20" ht="14.25">
      <c r="A70" s="120" t="str">
        <f>+A$66</f>
        <v>05217310</v>
      </c>
      <c r="B70" s="121">
        <f>+B$66</f>
        <v>44452</v>
      </c>
      <c r="C70" s="119" t="s">
        <v>147</v>
      </c>
      <c r="D70" s="90" t="s">
        <v>95</v>
      </c>
      <c r="E70" s="90" t="s">
        <v>124</v>
      </c>
      <c r="F70" s="90" t="s">
        <v>145</v>
      </c>
      <c r="G70" s="93">
        <v>10</v>
      </c>
      <c r="H70" s="90"/>
      <c r="I70" s="90"/>
      <c r="J70" s="93"/>
      <c r="K70" s="90"/>
      <c r="T70" s="79"/>
    </row>
    <row r="71" spans="1:20" ht="14.25">
      <c r="A71" s="120" t="str">
        <f>+A$66</f>
        <v>05217310</v>
      </c>
      <c r="B71" s="121">
        <f>+B$66</f>
        <v>44452</v>
      </c>
      <c r="C71" s="119" t="s">
        <v>148</v>
      </c>
      <c r="D71" s="90" t="s">
        <v>83</v>
      </c>
      <c r="E71" s="90" t="s">
        <v>124</v>
      </c>
      <c r="F71" s="90" t="s">
        <v>143</v>
      </c>
      <c r="G71" s="93">
        <v>5</v>
      </c>
      <c r="H71" s="90"/>
      <c r="I71" s="90"/>
      <c r="J71" s="93"/>
      <c r="K71" s="90"/>
      <c r="T71" s="79"/>
    </row>
    <row r="72" spans="1:20" ht="14.25">
      <c r="A72" s="120" t="str">
        <f>+A$66</f>
        <v>05217310</v>
      </c>
      <c r="B72" s="121">
        <f>+B$66</f>
        <v>44452</v>
      </c>
      <c r="C72" s="119" t="s">
        <v>149</v>
      </c>
      <c r="D72" s="90" t="s">
        <v>107</v>
      </c>
      <c r="E72" s="90" t="s">
        <v>129</v>
      </c>
      <c r="F72" s="90" t="s">
        <v>141</v>
      </c>
      <c r="G72" s="93">
        <v>10</v>
      </c>
      <c r="H72" s="90"/>
      <c r="I72" s="90"/>
      <c r="J72" s="93"/>
      <c r="K72" s="90"/>
      <c r="T72" s="79"/>
    </row>
    <row r="73" spans="1:20" ht="14.25">
      <c r="A73" s="120" t="str">
        <f>+A$66</f>
        <v>05217310</v>
      </c>
      <c r="B73" s="121">
        <f>+B$66</f>
        <v>44452</v>
      </c>
      <c r="C73" s="119" t="s">
        <v>150</v>
      </c>
      <c r="D73" s="90" t="s">
        <v>83</v>
      </c>
      <c r="E73" s="90" t="s">
        <v>129</v>
      </c>
      <c r="F73" s="90" t="s">
        <v>143</v>
      </c>
      <c r="G73" s="93">
        <v>5</v>
      </c>
      <c r="H73" s="90"/>
      <c r="I73" s="90"/>
      <c r="J73" s="93"/>
      <c r="K73" s="90"/>
      <c r="T73" s="79"/>
    </row>
    <row r="74" spans="1:20" ht="14.25">
      <c r="A74" s="120" t="str">
        <f>+A$66</f>
        <v>05217310</v>
      </c>
      <c r="B74" s="121">
        <f>+B$66</f>
        <v>44452</v>
      </c>
      <c r="C74" s="119" t="s">
        <v>151</v>
      </c>
      <c r="D74" s="90" t="s">
        <v>107</v>
      </c>
      <c r="E74" s="90" t="s">
        <v>124</v>
      </c>
      <c r="F74" s="90" t="s">
        <v>145</v>
      </c>
      <c r="G74" s="93">
        <v>15</v>
      </c>
      <c r="H74" s="90"/>
      <c r="I74" s="90"/>
      <c r="J74" s="93"/>
      <c r="K74" s="90"/>
      <c r="T74" s="79"/>
    </row>
    <row r="75" spans="1:20" ht="14.25">
      <c r="A75" s="120" t="str">
        <f>+A$66</f>
        <v>05217310</v>
      </c>
      <c r="B75" s="121">
        <f>+B$66</f>
        <v>44452</v>
      </c>
      <c r="C75" s="119" t="s">
        <v>152</v>
      </c>
      <c r="D75" s="90" t="s">
        <v>95</v>
      </c>
      <c r="E75" s="90" t="s">
        <v>124</v>
      </c>
      <c r="F75" s="90" t="s">
        <v>141</v>
      </c>
      <c r="G75" s="93">
        <v>10</v>
      </c>
      <c r="H75" s="90"/>
      <c r="I75" s="90"/>
      <c r="J75" s="93"/>
      <c r="K75" s="90"/>
      <c r="T75" s="79"/>
    </row>
    <row r="76" spans="1:20" ht="14.25">
      <c r="A76" s="120" t="str">
        <f>+A$66</f>
        <v>05217310</v>
      </c>
      <c r="B76" s="121">
        <f>+B$66</f>
        <v>44452</v>
      </c>
      <c r="C76" s="119" t="s">
        <v>153</v>
      </c>
      <c r="D76" s="90" t="s">
        <v>95</v>
      </c>
      <c r="E76" s="90" t="s">
        <v>119</v>
      </c>
      <c r="F76" s="90" t="s">
        <v>141</v>
      </c>
      <c r="G76" s="93">
        <v>10</v>
      </c>
      <c r="H76" s="90"/>
      <c r="I76" s="90"/>
      <c r="J76" s="93"/>
      <c r="K76" s="90"/>
      <c r="T76" s="79"/>
    </row>
    <row r="77" spans="1:20" ht="14.25">
      <c r="A77" s="120" t="str">
        <f>+A$66</f>
        <v>05217310</v>
      </c>
      <c r="B77" s="121">
        <f>+B$66</f>
        <v>44452</v>
      </c>
      <c r="C77" s="119" t="s">
        <v>154</v>
      </c>
      <c r="D77" s="90" t="s">
        <v>95</v>
      </c>
      <c r="E77" s="90" t="s">
        <v>129</v>
      </c>
      <c r="F77" s="90" t="s">
        <v>145</v>
      </c>
      <c r="G77" s="93">
        <v>10</v>
      </c>
      <c r="H77" s="90"/>
      <c r="I77" s="90"/>
      <c r="J77" s="93"/>
      <c r="K77" s="90"/>
      <c r="T77" s="79"/>
    </row>
    <row r="78" spans="1:20" s="127" customFormat="1" ht="15">
      <c r="A78" s="122"/>
      <c r="B78" s="123"/>
      <c r="C78" s="76"/>
      <c r="D78" s="124"/>
      <c r="E78" s="124"/>
      <c r="F78" s="124"/>
      <c r="G78" s="125"/>
      <c r="H78" s="125"/>
      <c r="I78" s="125"/>
      <c r="J78" s="125"/>
      <c r="K78" s="125"/>
      <c r="L78" s="1"/>
      <c r="M78" s="1"/>
      <c r="N78" s="1"/>
      <c r="O78" s="1"/>
      <c r="P78" s="1"/>
      <c r="Q78" s="1"/>
      <c r="R78" s="1"/>
      <c r="S78" s="1"/>
      <c r="T78" s="126"/>
    </row>
    <row r="79" spans="1:20" ht="16.5">
      <c r="A79" s="128" t="s">
        <v>155</v>
      </c>
      <c r="B79" s="128"/>
      <c r="C79" s="60"/>
      <c r="D79" s="60"/>
      <c r="E79" s="60"/>
      <c r="F79" s="60"/>
      <c r="G79" s="5"/>
      <c r="H79" s="5"/>
      <c r="I79" s="5"/>
      <c r="T79" s="79"/>
    </row>
    <row r="80" spans="1:20" ht="12.75">
      <c r="A80" s="12"/>
      <c r="B80" s="5"/>
      <c r="C80" s="5"/>
      <c r="D80" s="5"/>
      <c r="E80" s="5"/>
      <c r="F80" s="5"/>
      <c r="G80" s="5"/>
      <c r="H80" s="5"/>
      <c r="I80" s="5"/>
      <c r="T80" s="79"/>
    </row>
    <row r="81" spans="1:20" ht="12.75">
      <c r="A81" s="34" t="s">
        <v>4</v>
      </c>
      <c r="B81" s="66"/>
      <c r="C81" s="66"/>
      <c r="D81" s="11"/>
      <c r="E81" s="11"/>
      <c r="F81" s="11"/>
      <c r="G81" s="5"/>
      <c r="H81" s="5"/>
      <c r="I81" s="5"/>
      <c r="T81" s="79"/>
    </row>
    <row r="82" spans="1:20" ht="12.75">
      <c r="A82" s="16" t="s">
        <v>156</v>
      </c>
      <c r="B82" s="63" t="s">
        <v>157</v>
      </c>
      <c r="C82" s="129"/>
      <c r="D82" s="17"/>
      <c r="E82" s="11"/>
      <c r="F82" s="5"/>
      <c r="G82" s="12"/>
      <c r="H82" s="5"/>
      <c r="I82" s="5"/>
      <c r="T82" s="79"/>
    </row>
    <row r="83" spans="1:20" ht="12.75">
      <c r="A83" s="24" t="s">
        <v>158</v>
      </c>
      <c r="B83" s="34" t="s">
        <v>159</v>
      </c>
      <c r="C83" s="130"/>
      <c r="D83" s="25"/>
      <c r="E83" s="11"/>
      <c r="F83" s="3"/>
      <c r="G83" s="12"/>
      <c r="H83" s="5"/>
      <c r="I83" s="5"/>
      <c r="T83" s="79"/>
    </row>
    <row r="84" spans="1:20" ht="12.75">
      <c r="A84" s="32" t="s">
        <v>160</v>
      </c>
      <c r="B84" s="72" t="s">
        <v>161</v>
      </c>
      <c r="C84" s="113"/>
      <c r="D84" s="33"/>
      <c r="E84" s="11"/>
      <c r="F84" s="3"/>
      <c r="G84" s="12"/>
      <c r="H84" s="5"/>
      <c r="I84" s="5"/>
      <c r="T84" s="79"/>
    </row>
    <row r="85" spans="1:20" ht="12.75">
      <c r="A85" s="5"/>
      <c r="B85" s="5"/>
      <c r="C85" s="5"/>
      <c r="D85" s="5"/>
      <c r="E85" s="5"/>
      <c r="F85" s="3"/>
      <c r="G85" s="5"/>
      <c r="H85" s="5"/>
      <c r="I85" s="5"/>
      <c r="T85" s="79"/>
    </row>
    <row r="86" spans="1:20" ht="43.5" customHeight="1">
      <c r="A86" s="115"/>
      <c r="B86" s="115"/>
      <c r="C86" s="36" t="s">
        <v>54</v>
      </c>
      <c r="D86" s="35" t="s">
        <v>162</v>
      </c>
      <c r="E86" s="77" t="s">
        <v>163</v>
      </c>
      <c r="F86" s="77"/>
      <c r="G86" s="77"/>
      <c r="H86" s="131" t="s">
        <v>164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79"/>
    </row>
    <row r="87" spans="1:20" ht="12.75" customHeight="1">
      <c r="A87" s="132" t="s">
        <v>11</v>
      </c>
      <c r="B87" s="132" t="s">
        <v>21</v>
      </c>
      <c r="C87" s="132" t="s">
        <v>156</v>
      </c>
      <c r="D87" s="133" t="s">
        <v>158</v>
      </c>
      <c r="E87" s="132" t="s">
        <v>165</v>
      </c>
      <c r="F87" s="132" t="s">
        <v>166</v>
      </c>
      <c r="G87" s="132" t="s">
        <v>167</v>
      </c>
      <c r="H87" s="80">
        <v>1</v>
      </c>
      <c r="I87" s="132">
        <v>2</v>
      </c>
      <c r="J87" s="132">
        <v>3</v>
      </c>
      <c r="K87" s="132">
        <v>4</v>
      </c>
      <c r="L87" s="132">
        <v>5</v>
      </c>
      <c r="M87" s="132">
        <v>6</v>
      </c>
      <c r="N87" s="132">
        <v>7</v>
      </c>
      <c r="O87" s="132">
        <v>8</v>
      </c>
      <c r="P87" s="132">
        <v>9</v>
      </c>
      <c r="Q87" s="132">
        <v>10</v>
      </c>
      <c r="R87" s="132">
        <v>11</v>
      </c>
      <c r="S87" s="132">
        <v>12</v>
      </c>
      <c r="T87" s="79"/>
    </row>
    <row r="88" spans="1:20" ht="14.25">
      <c r="A88" s="134" t="str">
        <f>B23</f>
        <v>05217310</v>
      </c>
      <c r="B88" s="135">
        <f>D26</f>
        <v>44452</v>
      </c>
      <c r="C88" s="93"/>
      <c r="D88" s="136">
        <v>69</v>
      </c>
      <c r="E88" s="93">
        <v>100</v>
      </c>
      <c r="F88" s="93">
        <v>116</v>
      </c>
      <c r="G88" s="93">
        <v>34</v>
      </c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79"/>
    </row>
    <row r="89" spans="1:20" ht="14.25">
      <c r="A89" s="120" t="str">
        <f>+A$88</f>
        <v>05217310</v>
      </c>
      <c r="B89" s="121">
        <f>+B$88</f>
        <v>44452</v>
      </c>
      <c r="C89" s="93"/>
      <c r="D89" s="136">
        <v>46</v>
      </c>
      <c r="E89" s="93">
        <v>15</v>
      </c>
      <c r="F89" s="93">
        <v>0</v>
      </c>
      <c r="G89" s="93">
        <v>1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79"/>
    </row>
    <row r="90" spans="1:20" ht="14.25">
      <c r="A90" s="120" t="str">
        <f>+A$88</f>
        <v>05217310</v>
      </c>
      <c r="B90" s="121">
        <f>+B$88</f>
        <v>44452</v>
      </c>
      <c r="C90" s="93"/>
      <c r="D90" s="136">
        <v>150</v>
      </c>
      <c r="E90" s="93">
        <v>0</v>
      </c>
      <c r="F90" s="93">
        <v>0</v>
      </c>
      <c r="G90" s="93">
        <v>1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79"/>
    </row>
    <row r="91" spans="1:20" ht="14.25">
      <c r="A91" s="120" t="str">
        <f>+A$88</f>
        <v>05217310</v>
      </c>
      <c r="B91" s="121">
        <f>+B$88</f>
        <v>44452</v>
      </c>
      <c r="C91" s="93"/>
      <c r="D91" s="136">
        <v>268</v>
      </c>
      <c r="E91" s="93">
        <v>43</v>
      </c>
      <c r="F91" s="93">
        <v>31</v>
      </c>
      <c r="G91" s="93">
        <v>28</v>
      </c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79"/>
    </row>
    <row r="92" spans="1:20" ht="14.25">
      <c r="A92" s="120" t="str">
        <f>+A$88</f>
        <v>05217310</v>
      </c>
      <c r="B92" s="121">
        <f>+B$88</f>
        <v>44452</v>
      </c>
      <c r="C92" s="93"/>
      <c r="D92" s="136">
        <v>20359</v>
      </c>
      <c r="E92" s="93">
        <v>7</v>
      </c>
      <c r="F92" s="93">
        <v>0</v>
      </c>
      <c r="G92" s="93">
        <v>0</v>
      </c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79"/>
    </row>
    <row r="93" spans="1:20" ht="14.25">
      <c r="A93" s="120" t="str">
        <f>+A$88</f>
        <v>05217310</v>
      </c>
      <c r="B93" s="121">
        <f>+B$88</f>
        <v>44452</v>
      </c>
      <c r="C93" s="93"/>
      <c r="D93" s="136">
        <v>9812</v>
      </c>
      <c r="E93" s="93">
        <v>0</v>
      </c>
      <c r="F93" s="93">
        <v>35</v>
      </c>
      <c r="G93" s="93">
        <v>46</v>
      </c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79"/>
    </row>
    <row r="94" spans="1:20" ht="14.25">
      <c r="A94" s="120" t="str">
        <f>+A$88</f>
        <v>05217310</v>
      </c>
      <c r="B94" s="121">
        <f>+B$88</f>
        <v>44452</v>
      </c>
      <c r="C94" s="93"/>
      <c r="D94" s="136">
        <v>292</v>
      </c>
      <c r="E94" s="93">
        <v>6</v>
      </c>
      <c r="F94" s="93">
        <v>5</v>
      </c>
      <c r="G94" s="93">
        <v>26</v>
      </c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79"/>
    </row>
    <row r="95" spans="1:20" ht="14.25">
      <c r="A95" s="120" t="str">
        <f>+A$88</f>
        <v>05217310</v>
      </c>
      <c r="B95" s="121">
        <f>+B$88</f>
        <v>44452</v>
      </c>
      <c r="C95" s="93"/>
      <c r="D95" s="136">
        <v>212</v>
      </c>
      <c r="E95" s="93">
        <v>91</v>
      </c>
      <c r="F95" s="93">
        <v>6</v>
      </c>
      <c r="G95" s="93">
        <v>7</v>
      </c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79"/>
    </row>
    <row r="96" spans="1:20" ht="14.25">
      <c r="A96" s="120" t="str">
        <f>+A$88</f>
        <v>05217310</v>
      </c>
      <c r="B96" s="121">
        <f>+B$88</f>
        <v>44452</v>
      </c>
      <c r="C96" s="93"/>
      <c r="D96" s="136">
        <v>200</v>
      </c>
      <c r="E96" s="93">
        <v>0</v>
      </c>
      <c r="F96" s="93">
        <v>0</v>
      </c>
      <c r="G96" s="93">
        <v>1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79"/>
    </row>
    <row r="97" spans="1:20" ht="14.25">
      <c r="A97" s="120" t="str">
        <f>+A$88</f>
        <v>05217310</v>
      </c>
      <c r="B97" s="121">
        <f>+B$88</f>
        <v>44452</v>
      </c>
      <c r="C97" s="93"/>
      <c r="D97" s="136">
        <v>305</v>
      </c>
      <c r="E97" s="93">
        <v>5</v>
      </c>
      <c r="F97" s="93">
        <v>0</v>
      </c>
      <c r="G97" s="93">
        <v>6</v>
      </c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79"/>
    </row>
    <row r="98" spans="1:20" ht="14.25">
      <c r="A98" s="120" t="str">
        <f>+A$88</f>
        <v>05217310</v>
      </c>
      <c r="B98" s="121">
        <f>+B$88</f>
        <v>44452</v>
      </c>
      <c r="C98" s="93"/>
      <c r="D98" s="136">
        <v>312</v>
      </c>
      <c r="E98" s="93">
        <v>2</v>
      </c>
      <c r="F98" s="93">
        <v>0</v>
      </c>
      <c r="G98" s="93">
        <v>0</v>
      </c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79"/>
    </row>
    <row r="99" spans="1:20" ht="14.25">
      <c r="A99" s="120" t="str">
        <f>+A$88</f>
        <v>05217310</v>
      </c>
      <c r="B99" s="121">
        <f>+B$88</f>
        <v>44452</v>
      </c>
      <c r="C99" s="93"/>
      <c r="D99" s="136">
        <v>317</v>
      </c>
      <c r="E99" s="93">
        <v>1</v>
      </c>
      <c r="F99" s="93">
        <v>0</v>
      </c>
      <c r="G99" s="93">
        <v>0</v>
      </c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79"/>
    </row>
    <row r="100" spans="1:20" ht="14.25">
      <c r="A100" s="120" t="str">
        <f>+A$88</f>
        <v>05217310</v>
      </c>
      <c r="B100" s="121">
        <f>+B$88</f>
        <v>44452</v>
      </c>
      <c r="C100" s="93"/>
      <c r="D100" s="136">
        <v>209</v>
      </c>
      <c r="E100" s="93">
        <v>0</v>
      </c>
      <c r="F100" s="93">
        <v>1</v>
      </c>
      <c r="G100" s="93">
        <v>0</v>
      </c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79"/>
    </row>
    <row r="101" spans="1:20" ht="14.25">
      <c r="A101" s="120" t="str">
        <f>+A$88</f>
        <v>05217310</v>
      </c>
      <c r="B101" s="121">
        <f>+B$88</f>
        <v>44452</v>
      </c>
      <c r="C101" s="93"/>
      <c r="D101" s="136">
        <v>223</v>
      </c>
      <c r="E101" s="93">
        <v>0</v>
      </c>
      <c r="F101" s="93">
        <v>2</v>
      </c>
      <c r="G101" s="93">
        <v>0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79"/>
    </row>
    <row r="102" spans="1:20" ht="14.25">
      <c r="A102" s="120" t="str">
        <f>+A$88</f>
        <v>05217310</v>
      </c>
      <c r="B102" s="121">
        <f>+B$88</f>
        <v>44452</v>
      </c>
      <c r="C102" s="93"/>
      <c r="D102" s="136">
        <v>231</v>
      </c>
      <c r="E102" s="93">
        <v>0</v>
      </c>
      <c r="F102" s="93">
        <v>0</v>
      </c>
      <c r="G102" s="93">
        <v>3</v>
      </c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79"/>
    </row>
    <row r="103" spans="1:20" ht="14.25">
      <c r="A103" s="120" t="str">
        <f>+A$88</f>
        <v>05217310</v>
      </c>
      <c r="B103" s="121">
        <f>+B$88</f>
        <v>44452</v>
      </c>
      <c r="C103" s="93"/>
      <c r="D103" s="136">
        <v>239</v>
      </c>
      <c r="E103" s="93">
        <v>1</v>
      </c>
      <c r="F103" s="93">
        <v>0</v>
      </c>
      <c r="G103" s="93">
        <v>0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79"/>
    </row>
    <row r="104" spans="1:20" ht="14.25">
      <c r="A104" s="120" t="str">
        <f>+A$88</f>
        <v>05217310</v>
      </c>
      <c r="B104" s="121">
        <f>+B$88</f>
        <v>44452</v>
      </c>
      <c r="C104" s="93"/>
      <c r="D104" s="136">
        <v>183</v>
      </c>
      <c r="E104" s="93">
        <v>12</v>
      </c>
      <c r="F104" s="93">
        <v>11</v>
      </c>
      <c r="G104" s="93">
        <v>7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79"/>
    </row>
    <row r="105" spans="1:20" ht="14.25">
      <c r="A105" s="120" t="str">
        <f>+A$88</f>
        <v>05217310</v>
      </c>
      <c r="B105" s="121">
        <f>+B$88</f>
        <v>44452</v>
      </c>
      <c r="C105" s="93"/>
      <c r="D105" s="136">
        <v>322</v>
      </c>
      <c r="E105" s="93">
        <v>36</v>
      </c>
      <c r="F105" s="93">
        <v>24</v>
      </c>
      <c r="G105" s="93">
        <v>1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79"/>
    </row>
    <row r="106" spans="1:20" ht="14.25">
      <c r="A106" s="120" t="str">
        <f>+A$88</f>
        <v>05217310</v>
      </c>
      <c r="B106" s="121">
        <f>+B$88</f>
        <v>44452</v>
      </c>
      <c r="C106" s="93"/>
      <c r="D106" s="136">
        <v>301</v>
      </c>
      <c r="E106" s="93">
        <v>0</v>
      </c>
      <c r="F106" s="93">
        <v>2</v>
      </c>
      <c r="G106" s="93">
        <v>5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79"/>
    </row>
    <row r="107" spans="1:20" ht="14.25">
      <c r="A107" s="120" t="str">
        <f>+A$88</f>
        <v>05217310</v>
      </c>
      <c r="B107" s="121">
        <f>+B$88</f>
        <v>44452</v>
      </c>
      <c r="C107" s="93"/>
      <c r="D107" s="136">
        <v>364</v>
      </c>
      <c r="E107" s="93">
        <v>22</v>
      </c>
      <c r="F107" s="93">
        <v>91</v>
      </c>
      <c r="G107" s="93">
        <v>91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79"/>
    </row>
    <row r="108" spans="1:20" ht="14.25">
      <c r="A108" s="120" t="str">
        <f>+A$88</f>
        <v>05217310</v>
      </c>
      <c r="B108" s="121">
        <f>+B$88</f>
        <v>44452</v>
      </c>
      <c r="C108" s="93"/>
      <c r="D108" s="136">
        <v>2391</v>
      </c>
      <c r="E108" s="93">
        <v>0</v>
      </c>
      <c r="F108" s="93">
        <v>0</v>
      </c>
      <c r="G108" s="93">
        <v>1</v>
      </c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79"/>
    </row>
    <row r="109" spans="1:20" ht="14.25">
      <c r="A109" s="120" t="str">
        <f>+A$88</f>
        <v>05217310</v>
      </c>
      <c r="B109" s="121">
        <f>+B$88</f>
        <v>44452</v>
      </c>
      <c r="C109" s="93"/>
      <c r="D109" s="136">
        <v>502</v>
      </c>
      <c r="E109" s="93">
        <v>1</v>
      </c>
      <c r="F109" s="93">
        <v>0</v>
      </c>
      <c r="G109" s="93">
        <v>1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79"/>
    </row>
    <row r="110" spans="1:20" ht="14.25">
      <c r="A110" s="120" t="str">
        <f>+A$88</f>
        <v>05217310</v>
      </c>
      <c r="B110" s="121">
        <f>+B$88</f>
        <v>44452</v>
      </c>
      <c r="C110" s="93"/>
      <c r="D110" s="136">
        <v>399</v>
      </c>
      <c r="E110" s="93">
        <v>0</v>
      </c>
      <c r="F110" s="93">
        <v>3</v>
      </c>
      <c r="G110" s="93">
        <v>1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79"/>
    </row>
    <row r="111" spans="1:20" ht="14.25">
      <c r="A111" s="120" t="str">
        <f>+A$88</f>
        <v>05217310</v>
      </c>
      <c r="B111" s="121">
        <f>+B$88</f>
        <v>44452</v>
      </c>
      <c r="C111" s="93"/>
      <c r="D111" s="136">
        <v>421</v>
      </c>
      <c r="E111" s="93">
        <v>0</v>
      </c>
      <c r="F111" s="93">
        <v>5</v>
      </c>
      <c r="G111" s="93">
        <v>5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79"/>
    </row>
    <row r="112" spans="1:20" ht="14.25">
      <c r="A112" s="120" t="str">
        <f>+A$88</f>
        <v>05217310</v>
      </c>
      <c r="B112" s="121">
        <f>+B$88</f>
        <v>44452</v>
      </c>
      <c r="C112" s="93"/>
      <c r="D112" s="136">
        <v>400</v>
      </c>
      <c r="E112" s="93">
        <v>0</v>
      </c>
      <c r="F112" s="93">
        <v>12</v>
      </c>
      <c r="G112" s="93">
        <v>12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79"/>
    </row>
    <row r="113" spans="1:20" ht="14.25">
      <c r="A113" s="120" t="str">
        <f>+A$88</f>
        <v>05217310</v>
      </c>
      <c r="B113" s="121">
        <f>+B$88</f>
        <v>44452</v>
      </c>
      <c r="C113" s="93"/>
      <c r="D113" s="136">
        <v>404</v>
      </c>
      <c r="E113" s="93">
        <v>0</v>
      </c>
      <c r="F113" s="93">
        <v>1</v>
      </c>
      <c r="G113" s="93">
        <v>0</v>
      </c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79"/>
    </row>
    <row r="114" spans="1:20" ht="14.25">
      <c r="A114" s="120" t="str">
        <f>+A$88</f>
        <v>05217310</v>
      </c>
      <c r="B114" s="121">
        <f>+B$88</f>
        <v>44452</v>
      </c>
      <c r="C114" s="93"/>
      <c r="D114" s="136">
        <v>473</v>
      </c>
      <c r="E114" s="93">
        <v>0</v>
      </c>
      <c r="F114" s="93">
        <v>0</v>
      </c>
      <c r="G114" s="93">
        <v>1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79"/>
    </row>
    <row r="115" spans="1:20" ht="14.25">
      <c r="A115" s="120" t="str">
        <f>+A$88</f>
        <v>05217310</v>
      </c>
      <c r="B115" s="121">
        <f>+B$88</f>
        <v>44452</v>
      </c>
      <c r="C115" s="93"/>
      <c r="D115" s="136">
        <v>719</v>
      </c>
      <c r="E115" s="93">
        <v>1</v>
      </c>
      <c r="F115" s="93">
        <v>0</v>
      </c>
      <c r="G115" s="93">
        <v>0</v>
      </c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79"/>
    </row>
    <row r="116" spans="1:20" ht="14.25">
      <c r="A116" s="120" t="str">
        <f>+A$88</f>
        <v>05217310</v>
      </c>
      <c r="B116" s="121">
        <f>+B$88</f>
        <v>44452</v>
      </c>
      <c r="C116" s="93"/>
      <c r="D116" s="136">
        <v>618</v>
      </c>
      <c r="E116" s="93">
        <v>67</v>
      </c>
      <c r="F116" s="93">
        <v>35</v>
      </c>
      <c r="G116" s="93">
        <v>27</v>
      </c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79"/>
    </row>
    <row r="117" spans="1:20" ht="15" customHeight="1">
      <c r="A117" s="120" t="str">
        <f>+A$88</f>
        <v>05217310</v>
      </c>
      <c r="B117" s="121">
        <f>+B$88</f>
        <v>44452</v>
      </c>
      <c r="C117" s="93"/>
      <c r="D117" s="136">
        <v>619</v>
      </c>
      <c r="E117" s="93">
        <v>29</v>
      </c>
      <c r="F117" s="93">
        <v>7</v>
      </c>
      <c r="G117" s="93">
        <v>6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79"/>
    </row>
    <row r="118" spans="1:20" ht="15" customHeight="1">
      <c r="A118" s="120" t="str">
        <f>+A$88</f>
        <v>05217310</v>
      </c>
      <c r="B118" s="121">
        <f>+B$88</f>
        <v>44452</v>
      </c>
      <c r="C118" s="93"/>
      <c r="D118" s="136">
        <v>623</v>
      </c>
      <c r="E118" s="93">
        <v>1</v>
      </c>
      <c r="F118" s="93">
        <v>1</v>
      </c>
      <c r="G118" s="93">
        <v>0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79"/>
    </row>
    <row r="119" spans="1:20" ht="14.25">
      <c r="A119" s="120" t="str">
        <f>+A$88</f>
        <v>05217310</v>
      </c>
      <c r="B119" s="121">
        <f>+B$88</f>
        <v>44452</v>
      </c>
      <c r="C119" s="93"/>
      <c r="D119" s="136">
        <v>625</v>
      </c>
      <c r="E119" s="93">
        <v>2</v>
      </c>
      <c r="F119" s="93">
        <v>0</v>
      </c>
      <c r="G119" s="93">
        <v>0</v>
      </c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79"/>
    </row>
    <row r="120" spans="1:20" ht="14.25">
      <c r="A120" s="120" t="str">
        <f>+A$88</f>
        <v>05217310</v>
      </c>
      <c r="B120" s="121">
        <f>+B$88</f>
        <v>44452</v>
      </c>
      <c r="C120" s="93"/>
      <c r="D120" s="136">
        <v>620</v>
      </c>
      <c r="E120" s="93">
        <v>0</v>
      </c>
      <c r="F120" s="93">
        <v>1</v>
      </c>
      <c r="G120" s="93">
        <v>0</v>
      </c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79"/>
    </row>
    <row r="121" spans="1:20" ht="14.25">
      <c r="A121" s="120" t="str">
        <f>+A$88</f>
        <v>05217310</v>
      </c>
      <c r="B121" s="121">
        <f>+B$88</f>
        <v>44452</v>
      </c>
      <c r="C121" s="93"/>
      <c r="D121" s="136">
        <v>515</v>
      </c>
      <c r="E121" s="93">
        <v>7</v>
      </c>
      <c r="F121" s="93">
        <v>3</v>
      </c>
      <c r="G121" s="93">
        <v>2</v>
      </c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79"/>
    </row>
    <row r="122" spans="1:20" ht="14.25">
      <c r="A122" s="120" t="str">
        <f>+A$88</f>
        <v>05217310</v>
      </c>
      <c r="B122" s="121">
        <f>+B$88</f>
        <v>44452</v>
      </c>
      <c r="C122" s="93"/>
      <c r="D122" s="136">
        <v>608</v>
      </c>
      <c r="E122" s="93">
        <v>3</v>
      </c>
      <c r="F122" s="93">
        <v>6</v>
      </c>
      <c r="G122" s="93">
        <v>2</v>
      </c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79"/>
    </row>
    <row r="123" spans="1:20" ht="14.25">
      <c r="A123" s="120" t="str">
        <f>+A$88</f>
        <v>05217310</v>
      </c>
      <c r="B123" s="121">
        <f>+B$88</f>
        <v>44452</v>
      </c>
      <c r="C123" s="93"/>
      <c r="D123" s="136">
        <v>838</v>
      </c>
      <c r="E123" s="93">
        <v>1</v>
      </c>
      <c r="F123" s="93">
        <v>0</v>
      </c>
      <c r="G123" s="93">
        <v>1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79"/>
    </row>
    <row r="124" spans="1:20" ht="14.25">
      <c r="A124" s="120" t="str">
        <f>+A$88</f>
        <v>05217310</v>
      </c>
      <c r="B124" s="121">
        <f>+B$88</f>
        <v>44452</v>
      </c>
      <c r="C124" s="93"/>
      <c r="D124" s="136">
        <v>807</v>
      </c>
      <c r="E124" s="93">
        <v>171</v>
      </c>
      <c r="F124" s="93">
        <v>4</v>
      </c>
      <c r="G124" s="93">
        <v>17</v>
      </c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79"/>
    </row>
    <row r="125" spans="1:20" ht="14.25">
      <c r="A125" s="120" t="str">
        <f>+A$88</f>
        <v>05217310</v>
      </c>
      <c r="B125" s="121">
        <f>+B$88</f>
        <v>44452</v>
      </c>
      <c r="C125" s="93"/>
      <c r="D125" s="136">
        <v>831</v>
      </c>
      <c r="E125" s="93">
        <v>2</v>
      </c>
      <c r="F125" s="93">
        <v>1</v>
      </c>
      <c r="G125" s="93">
        <v>1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79"/>
    </row>
    <row r="126" spans="1:20" ht="14.25">
      <c r="A126" s="120" t="str">
        <f>+A$88</f>
        <v>05217310</v>
      </c>
      <c r="B126" s="121">
        <f>+B$88</f>
        <v>44452</v>
      </c>
      <c r="C126" s="93"/>
      <c r="D126" s="136">
        <v>50011</v>
      </c>
      <c r="E126" s="93">
        <v>1</v>
      </c>
      <c r="F126" s="93">
        <v>0</v>
      </c>
      <c r="G126" s="93">
        <v>0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79"/>
    </row>
    <row r="127" spans="1:20" ht="14.25">
      <c r="A127" s="120" t="str">
        <f>+A$88</f>
        <v>05217310</v>
      </c>
      <c r="B127" s="121">
        <f>+B$88</f>
        <v>44452</v>
      </c>
      <c r="C127" s="93"/>
      <c r="D127" s="136">
        <v>841</v>
      </c>
      <c r="E127" s="93">
        <v>1</v>
      </c>
      <c r="F127" s="93">
        <v>2</v>
      </c>
      <c r="G127" s="93">
        <v>0</v>
      </c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79"/>
    </row>
    <row r="128" spans="1:20" ht="14.25">
      <c r="A128" s="120" t="str">
        <f>+A$88</f>
        <v>05217310</v>
      </c>
      <c r="B128" s="121">
        <f>+B$88</f>
        <v>44452</v>
      </c>
      <c r="C128" s="93"/>
      <c r="D128" s="136">
        <v>801</v>
      </c>
      <c r="E128" s="93">
        <v>58</v>
      </c>
      <c r="F128" s="93">
        <v>60</v>
      </c>
      <c r="G128" s="93">
        <v>25</v>
      </c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79"/>
    </row>
    <row r="129" spans="1:20" ht="14.25">
      <c r="A129" s="120" t="str">
        <f>+A$88</f>
        <v>05217310</v>
      </c>
      <c r="B129" s="121">
        <f>+B$88</f>
        <v>44452</v>
      </c>
      <c r="C129" s="93"/>
      <c r="D129" s="136">
        <v>650</v>
      </c>
      <c r="E129" s="93">
        <v>0</v>
      </c>
      <c r="F129" s="93">
        <v>2</v>
      </c>
      <c r="G129" s="93">
        <v>2</v>
      </c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79"/>
    </row>
    <row r="130" spans="1:20" ht="14.25">
      <c r="A130" s="120" t="str">
        <f>+A$88</f>
        <v>05217310</v>
      </c>
      <c r="B130" s="121">
        <f>+B$88</f>
        <v>44452</v>
      </c>
      <c r="C130" s="93"/>
      <c r="D130" s="136">
        <v>687</v>
      </c>
      <c r="E130" s="93">
        <v>1</v>
      </c>
      <c r="F130" s="93">
        <v>0</v>
      </c>
      <c r="G130" s="93">
        <v>0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79"/>
    </row>
    <row r="131" spans="1:20" ht="14.25">
      <c r="A131" s="120" t="str">
        <f>+A$88</f>
        <v>05217310</v>
      </c>
      <c r="B131" s="121">
        <f>+B$88</f>
        <v>44452</v>
      </c>
      <c r="C131" s="93"/>
      <c r="D131" s="136">
        <v>887</v>
      </c>
      <c r="E131" s="93">
        <v>32</v>
      </c>
      <c r="F131" s="93">
        <v>0</v>
      </c>
      <c r="G131" s="93">
        <v>7</v>
      </c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79"/>
    </row>
    <row r="132" spans="1:20" ht="14.25">
      <c r="A132" s="120" t="str">
        <f>+A$88</f>
        <v>05217310</v>
      </c>
      <c r="B132" s="121">
        <f>+B$88</f>
        <v>44452</v>
      </c>
      <c r="C132" s="93"/>
      <c r="D132" s="136">
        <v>892</v>
      </c>
      <c r="E132" s="93">
        <v>29</v>
      </c>
      <c r="F132" s="93">
        <v>0</v>
      </c>
      <c r="G132" s="93">
        <v>0</v>
      </c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79"/>
    </row>
    <row r="133" spans="1:20" ht="14.25">
      <c r="A133" s="120" t="str">
        <f>+A$88</f>
        <v>05217310</v>
      </c>
      <c r="B133" s="121">
        <f>+B$88</f>
        <v>44452</v>
      </c>
      <c r="C133" s="93"/>
      <c r="D133" s="136">
        <v>888</v>
      </c>
      <c r="E133" s="93">
        <v>0</v>
      </c>
      <c r="F133" s="93">
        <v>5</v>
      </c>
      <c r="G133" s="93">
        <v>3</v>
      </c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79"/>
    </row>
    <row r="134" spans="1:20" ht="14.25">
      <c r="A134" s="120" t="str">
        <f>+A$88</f>
        <v>05217310</v>
      </c>
      <c r="B134" s="121">
        <f>+B$88</f>
        <v>44452</v>
      </c>
      <c r="C134" s="93"/>
      <c r="D134" s="136">
        <v>1043</v>
      </c>
      <c r="E134" s="93">
        <v>1</v>
      </c>
      <c r="F134" s="93">
        <v>0</v>
      </c>
      <c r="G134" s="93">
        <v>0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79"/>
    </row>
    <row r="135" spans="1:20" ht="14.25">
      <c r="A135" s="120" t="str">
        <f>+A$88</f>
        <v>05217310</v>
      </c>
      <c r="B135" s="121">
        <f>+B$88</f>
        <v>44452</v>
      </c>
      <c r="C135" s="93"/>
      <c r="D135" s="136">
        <v>978</v>
      </c>
      <c r="E135" s="93">
        <v>3</v>
      </c>
      <c r="F135" s="93">
        <v>2</v>
      </c>
      <c r="G135" s="93">
        <v>4</v>
      </c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79"/>
    </row>
    <row r="136" spans="1:20" ht="14.25">
      <c r="A136" s="120" t="str">
        <f>+A$88</f>
        <v>05217310</v>
      </c>
      <c r="B136" s="121">
        <f>+B$88</f>
        <v>44452</v>
      </c>
      <c r="C136" s="93"/>
      <c r="D136" s="136">
        <v>1004</v>
      </c>
      <c r="E136" s="93">
        <v>25</v>
      </c>
      <c r="F136" s="93">
        <v>23</v>
      </c>
      <c r="G136" s="93">
        <v>45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79"/>
    </row>
    <row r="137" spans="1:20" ht="14.25">
      <c r="A137" s="120" t="str">
        <f>+A$88</f>
        <v>05217310</v>
      </c>
      <c r="B137" s="121">
        <f>+B$88</f>
        <v>44452</v>
      </c>
      <c r="C137" s="93"/>
      <c r="D137" s="136">
        <v>1009</v>
      </c>
      <c r="E137" s="93">
        <v>1</v>
      </c>
      <c r="F137" s="93">
        <v>21</v>
      </c>
      <c r="G137" s="93">
        <v>20</v>
      </c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79"/>
    </row>
    <row r="138" spans="1:20" ht="14.25">
      <c r="A138" s="120" t="str">
        <f>+A$88</f>
        <v>05217310</v>
      </c>
      <c r="B138" s="121">
        <f>+B$88</f>
        <v>44452</v>
      </c>
      <c r="C138" s="93"/>
      <c r="D138" s="136">
        <v>933</v>
      </c>
      <c r="E138" s="93">
        <v>2</v>
      </c>
      <c r="F138" s="93">
        <v>5</v>
      </c>
      <c r="G138" s="93">
        <v>3</v>
      </c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79"/>
    </row>
    <row r="139" spans="1:20" ht="14.25">
      <c r="A139" s="120" t="str">
        <f>+A$88</f>
        <v>05217310</v>
      </c>
      <c r="B139" s="121">
        <f>+B$88</f>
        <v>44452</v>
      </c>
      <c r="C139" s="93"/>
      <c r="D139" s="136">
        <v>1061</v>
      </c>
      <c r="E139" s="93">
        <v>0</v>
      </c>
      <c r="F139" s="93">
        <v>0</v>
      </c>
      <c r="G139" s="93">
        <v>1</v>
      </c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79"/>
    </row>
    <row r="140" spans="1:20" ht="14.25">
      <c r="A140" s="120" t="str">
        <f>+A$88</f>
        <v>05217310</v>
      </c>
      <c r="B140" s="121">
        <f>+B$88</f>
        <v>44452</v>
      </c>
      <c r="C140" s="93"/>
      <c r="D140" s="136">
        <v>906</v>
      </c>
      <c r="E140" s="93">
        <v>9</v>
      </c>
      <c r="F140" s="93">
        <v>2</v>
      </c>
      <c r="G140" s="93">
        <v>2</v>
      </c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79"/>
    </row>
    <row r="141" spans="1:20" ht="14.25">
      <c r="A141" s="120" t="str">
        <f>+A$88</f>
        <v>05217310</v>
      </c>
      <c r="B141" s="121">
        <f>+B$88</f>
        <v>44452</v>
      </c>
      <c r="C141" s="93"/>
      <c r="D141" s="136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79"/>
    </row>
    <row r="142" spans="1:20" ht="14.25">
      <c r="A142" s="120" t="str">
        <f>+A$88</f>
        <v>05217310</v>
      </c>
      <c r="B142" s="121">
        <f>+B$88</f>
        <v>44452</v>
      </c>
      <c r="C142" s="93"/>
      <c r="D142" s="136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79"/>
    </row>
    <row r="143" spans="1:20" ht="14.25">
      <c r="A143" s="120" t="str">
        <f>+A$88</f>
        <v>05217310</v>
      </c>
      <c r="B143" s="121">
        <f>+B$88</f>
        <v>44452</v>
      </c>
      <c r="C143" s="93"/>
      <c r="D143" s="136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79"/>
    </row>
    <row r="144" spans="1:20" ht="14.25">
      <c r="A144" s="120" t="str">
        <f>+A$88</f>
        <v>05217310</v>
      </c>
      <c r="B144" s="121">
        <f>+B$88</f>
        <v>44452</v>
      </c>
      <c r="C144" s="93"/>
      <c r="D144" s="136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79"/>
    </row>
    <row r="145" spans="1:20" ht="14.25">
      <c r="A145" s="120" t="str">
        <f>+A$88</f>
        <v>05217310</v>
      </c>
      <c r="B145" s="121">
        <f>+B$88</f>
        <v>44452</v>
      </c>
      <c r="C145" s="93"/>
      <c r="D145" s="136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79"/>
    </row>
    <row r="146" spans="1:20" ht="14.25">
      <c r="A146" s="120" t="str">
        <f>+A$88</f>
        <v>05217310</v>
      </c>
      <c r="B146" s="121">
        <f>+B$88</f>
        <v>44452</v>
      </c>
      <c r="C146" s="93"/>
      <c r="D146" s="136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79"/>
    </row>
    <row r="147" spans="1:20" ht="14.25">
      <c r="A147" s="120" t="str">
        <f>+A$88</f>
        <v>05217310</v>
      </c>
      <c r="B147" s="121">
        <f>+B$88</f>
        <v>44452</v>
      </c>
      <c r="C147" s="93"/>
      <c r="D147" s="136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79"/>
    </row>
    <row r="148" spans="1:20" ht="14.25">
      <c r="A148" s="120" t="str">
        <f>+A$88</f>
        <v>05217310</v>
      </c>
      <c r="B148" s="121">
        <f>+B$88</f>
        <v>44452</v>
      </c>
      <c r="C148" s="93"/>
      <c r="D148" s="136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79"/>
    </row>
    <row r="149" spans="1:20" ht="14.25">
      <c r="A149" s="120" t="str">
        <f>+A$88</f>
        <v>05217310</v>
      </c>
      <c r="B149" s="121">
        <f>+B$88</f>
        <v>44452</v>
      </c>
      <c r="C149" s="93"/>
      <c r="D149" s="136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79"/>
    </row>
    <row r="150" spans="1:20" ht="14.25">
      <c r="A150" s="120" t="str">
        <f>+A$88</f>
        <v>05217310</v>
      </c>
      <c r="B150" s="121">
        <f>+B$88</f>
        <v>44452</v>
      </c>
      <c r="C150" s="93"/>
      <c r="D150" s="136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79"/>
    </row>
    <row r="151" spans="1:20" ht="14.25">
      <c r="A151" s="120" t="str">
        <f>+A$88</f>
        <v>05217310</v>
      </c>
      <c r="B151" s="121">
        <f>+B$88</f>
        <v>44452</v>
      </c>
      <c r="C151" s="93"/>
      <c r="D151" s="136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79"/>
    </row>
    <row r="152" spans="1:20" ht="14.25">
      <c r="A152" s="120" t="str">
        <f>+A$88</f>
        <v>05217310</v>
      </c>
      <c r="B152" s="121">
        <f>+B$88</f>
        <v>44452</v>
      </c>
      <c r="C152" s="93"/>
      <c r="D152" s="136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79"/>
    </row>
    <row r="153" spans="1:20" ht="14.25">
      <c r="A153" s="120" t="str">
        <f>+A$88</f>
        <v>05217310</v>
      </c>
      <c r="B153" s="121">
        <f>+B$88</f>
        <v>44452</v>
      </c>
      <c r="C153" s="93"/>
      <c r="D153" s="136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79"/>
    </row>
    <row r="154" spans="1:20" ht="14.25">
      <c r="A154" s="120" t="str">
        <f>+A$88</f>
        <v>05217310</v>
      </c>
      <c r="B154" s="121">
        <f>+B$88</f>
        <v>44452</v>
      </c>
      <c r="C154" s="93"/>
      <c r="D154" s="136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79"/>
    </row>
    <row r="155" spans="1:20" ht="14.25">
      <c r="A155" s="120" t="str">
        <f>+A$88</f>
        <v>05217310</v>
      </c>
      <c r="B155" s="121">
        <f>+B$88</f>
        <v>44452</v>
      </c>
      <c r="C155" s="93"/>
      <c r="D155" s="136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79"/>
    </row>
    <row r="156" spans="1:20" ht="14.25">
      <c r="A156" s="120" t="str">
        <f>+A$88</f>
        <v>05217310</v>
      </c>
      <c r="B156" s="121">
        <f>+B$88</f>
        <v>44452</v>
      </c>
      <c r="C156" s="93"/>
      <c r="D156" s="136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79"/>
    </row>
    <row r="157" spans="1:20" ht="14.25">
      <c r="A157" s="120" t="str">
        <f>+A$88</f>
        <v>05217310</v>
      </c>
      <c r="B157" s="121">
        <f>+B$88</f>
        <v>44452</v>
      </c>
      <c r="C157" s="93"/>
      <c r="D157" s="136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79"/>
    </row>
    <row r="158" spans="1:20" ht="14.25">
      <c r="A158" s="120" t="str">
        <f>+A$88</f>
        <v>05217310</v>
      </c>
      <c r="B158" s="121">
        <f>+B$88</f>
        <v>44452</v>
      </c>
      <c r="C158" s="93"/>
      <c r="D158" s="136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79"/>
    </row>
    <row r="159" spans="1:20" ht="14.25">
      <c r="A159" s="120" t="str">
        <f>+A$88</f>
        <v>05217310</v>
      </c>
      <c r="B159" s="121">
        <f>+B$88</f>
        <v>44452</v>
      </c>
      <c r="C159" s="93"/>
      <c r="D159" s="136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79"/>
    </row>
    <row r="160" spans="1:20" ht="14.25">
      <c r="A160" s="120" t="str">
        <f>+A$88</f>
        <v>05217310</v>
      </c>
      <c r="B160" s="121">
        <f>+B$88</f>
        <v>44452</v>
      </c>
      <c r="C160" s="93"/>
      <c r="D160" s="136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79"/>
    </row>
    <row r="161" spans="1:20" ht="14.25">
      <c r="A161" s="120" t="str">
        <f>+A$88</f>
        <v>05217310</v>
      </c>
      <c r="B161" s="121">
        <f>+B$88</f>
        <v>44452</v>
      </c>
      <c r="C161" s="93"/>
      <c r="D161" s="136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79"/>
    </row>
    <row r="162" spans="1:20" ht="14.25">
      <c r="A162" s="120" t="str">
        <f>+A$88</f>
        <v>05217310</v>
      </c>
      <c r="B162" s="121">
        <f>+B$88</f>
        <v>44452</v>
      </c>
      <c r="C162" s="93"/>
      <c r="D162" s="136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79"/>
    </row>
    <row r="163" spans="1:20" ht="14.25">
      <c r="A163" s="120" t="str">
        <f>+A$88</f>
        <v>05217310</v>
      </c>
      <c r="B163" s="121">
        <f>+B$88</f>
        <v>44452</v>
      </c>
      <c r="C163" s="93"/>
      <c r="D163" s="136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79"/>
    </row>
    <row r="164" spans="1:20" ht="14.25">
      <c r="A164" s="120" t="str">
        <f>+A$88</f>
        <v>05217310</v>
      </c>
      <c r="B164" s="121">
        <f>+B$88</f>
        <v>44452</v>
      </c>
      <c r="C164" s="93"/>
      <c r="D164" s="136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79"/>
    </row>
    <row r="165" spans="1:20" ht="14.25">
      <c r="A165" s="120" t="str">
        <f>+A$88</f>
        <v>05217310</v>
      </c>
      <c r="B165" s="121">
        <f>+B$88</f>
        <v>44452</v>
      </c>
      <c r="C165" s="93"/>
      <c r="D165" s="136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79"/>
    </row>
    <row r="166" spans="1:20" ht="14.25">
      <c r="A166" s="120" t="str">
        <f>+A$88</f>
        <v>05217310</v>
      </c>
      <c r="B166" s="121">
        <f>+B$88</f>
        <v>44452</v>
      </c>
      <c r="C166" s="93"/>
      <c r="D166" s="136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79"/>
    </row>
    <row r="167" spans="1:20" ht="14.25">
      <c r="A167" s="120" t="str">
        <f>+A$88</f>
        <v>05217310</v>
      </c>
      <c r="B167" s="121">
        <f>+B$88</f>
        <v>44452</v>
      </c>
      <c r="C167" s="93"/>
      <c r="D167" s="136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79"/>
    </row>
    <row r="168" spans="1:20" ht="14.25">
      <c r="A168" s="120" t="str">
        <f>+A$88</f>
        <v>05217310</v>
      </c>
      <c r="B168" s="121">
        <f>+B$88</f>
        <v>44452</v>
      </c>
      <c r="C168" s="93"/>
      <c r="D168" s="136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79"/>
    </row>
    <row r="169" spans="1:20" ht="14.25">
      <c r="A169" s="120" t="str">
        <f>+A$88</f>
        <v>05217310</v>
      </c>
      <c r="B169" s="121">
        <f>+B$88</f>
        <v>44452</v>
      </c>
      <c r="C169" s="93"/>
      <c r="D169" s="136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79"/>
    </row>
    <row r="170" spans="1:20" ht="14.25">
      <c r="A170" s="120" t="str">
        <f>+A$88</f>
        <v>05217310</v>
      </c>
      <c r="B170" s="121">
        <f>+B$88</f>
        <v>44452</v>
      </c>
      <c r="C170" s="93"/>
      <c r="D170" s="136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79"/>
    </row>
    <row r="171" spans="1:20" ht="14.25">
      <c r="A171" s="120" t="str">
        <f>+A$88</f>
        <v>05217310</v>
      </c>
      <c r="B171" s="121">
        <f>+B$88</f>
        <v>44452</v>
      </c>
      <c r="C171" s="93"/>
      <c r="D171" s="136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79"/>
    </row>
    <row r="172" spans="1:20" ht="14.25">
      <c r="A172" s="120" t="str">
        <f>+A$88</f>
        <v>05217310</v>
      </c>
      <c r="B172" s="121">
        <f>+B$88</f>
        <v>44452</v>
      </c>
      <c r="C172" s="93"/>
      <c r="D172" s="136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79"/>
    </row>
    <row r="173" spans="1:20" ht="14.25">
      <c r="A173" s="120" t="str">
        <f>+A$88</f>
        <v>05217310</v>
      </c>
      <c r="B173" s="121">
        <f>+B$88</f>
        <v>44452</v>
      </c>
      <c r="C173" s="93"/>
      <c r="D173" s="136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79"/>
    </row>
    <row r="174" spans="1:20" ht="14.25">
      <c r="A174" s="120" t="str">
        <f>+A$88</f>
        <v>05217310</v>
      </c>
      <c r="B174" s="121">
        <f>+B$88</f>
        <v>44452</v>
      </c>
      <c r="C174" s="93"/>
      <c r="D174" s="136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79"/>
    </row>
    <row r="175" spans="1:20" ht="14.25">
      <c r="A175" s="120" t="str">
        <f>+A$88</f>
        <v>05217310</v>
      </c>
      <c r="B175" s="121">
        <f>+B$88</f>
        <v>44452</v>
      </c>
      <c r="C175" s="93"/>
      <c r="D175" s="136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79"/>
    </row>
    <row r="176" spans="1:20" ht="14.25">
      <c r="A176" s="120" t="str">
        <f>+A$88</f>
        <v>05217310</v>
      </c>
      <c r="B176" s="121">
        <f>+B$88</f>
        <v>44452</v>
      </c>
      <c r="C176" s="93"/>
      <c r="D176" s="136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79"/>
    </row>
    <row r="177" spans="1:20" ht="14.25">
      <c r="A177" s="120" t="str">
        <f>+A$88</f>
        <v>05217310</v>
      </c>
      <c r="B177" s="121">
        <f>+B$88</f>
        <v>44452</v>
      </c>
      <c r="C177" s="93"/>
      <c r="D177" s="136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79"/>
    </row>
    <row r="178" spans="1:20" ht="14.25">
      <c r="A178" s="120" t="str">
        <f>+A$88</f>
        <v>05217310</v>
      </c>
      <c r="B178" s="121">
        <f>+B$88</f>
        <v>44452</v>
      </c>
      <c r="C178" s="93"/>
      <c r="D178" s="136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79"/>
    </row>
    <row r="179" spans="1:20" ht="14.25">
      <c r="A179" s="120" t="str">
        <f>+A$88</f>
        <v>05217310</v>
      </c>
      <c r="B179" s="121">
        <f>+B$88</f>
        <v>44452</v>
      </c>
      <c r="C179" s="93"/>
      <c r="D179" s="136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79"/>
    </row>
    <row r="180" spans="1:20" ht="14.25">
      <c r="A180" s="120" t="str">
        <f>+A$88</f>
        <v>05217310</v>
      </c>
      <c r="B180" s="121">
        <f>+B$88</f>
        <v>44452</v>
      </c>
      <c r="C180" s="93"/>
      <c r="D180" s="136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79"/>
    </row>
    <row r="181" spans="1:20" ht="14.25">
      <c r="A181" s="120" t="str">
        <f>+A$88</f>
        <v>05217310</v>
      </c>
      <c r="B181" s="121">
        <f>+B$88</f>
        <v>44452</v>
      </c>
      <c r="C181" s="93"/>
      <c r="D181" s="136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79"/>
    </row>
    <row r="182" spans="1:20" ht="14.25">
      <c r="A182" s="120" t="str">
        <f>+A$88</f>
        <v>05217310</v>
      </c>
      <c r="B182" s="121">
        <f>+B$88</f>
        <v>44452</v>
      </c>
      <c r="C182" s="93"/>
      <c r="D182" s="136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79"/>
    </row>
    <row r="183" spans="1:20" ht="14.25">
      <c r="A183" s="120" t="str">
        <f>+A$88</f>
        <v>05217310</v>
      </c>
      <c r="B183" s="121">
        <f>+B$88</f>
        <v>44452</v>
      </c>
      <c r="C183" s="93"/>
      <c r="D183" s="136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79"/>
    </row>
    <row r="184" spans="1:20" ht="14.25">
      <c r="A184" s="120" t="str">
        <f>+A$88</f>
        <v>05217310</v>
      </c>
      <c r="B184" s="121">
        <f>+B$88</f>
        <v>44452</v>
      </c>
      <c r="C184" s="93"/>
      <c r="D184" s="136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79"/>
    </row>
    <row r="185" spans="1:20" ht="14.25">
      <c r="A185" s="120" t="str">
        <f>+A$88</f>
        <v>05217310</v>
      </c>
      <c r="B185" s="121">
        <f>+B$88</f>
        <v>44452</v>
      </c>
      <c r="C185" s="93"/>
      <c r="D185" s="136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79"/>
    </row>
    <row r="186" spans="1:20" ht="14.25">
      <c r="A186" s="120" t="str">
        <f>+A$88</f>
        <v>05217310</v>
      </c>
      <c r="B186" s="121">
        <f>+B$88</f>
        <v>44452</v>
      </c>
      <c r="C186" s="93"/>
      <c r="D186" s="136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79"/>
    </row>
    <row r="187" spans="1:20" ht="14.25">
      <c r="A187" s="120" t="str">
        <f>+A$88</f>
        <v>05217310</v>
      </c>
      <c r="B187" s="121">
        <f>+B$88</f>
        <v>44452</v>
      </c>
      <c r="C187" s="93"/>
      <c r="D187" s="136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79"/>
    </row>
    <row r="188" spans="1:20" ht="14.25">
      <c r="A188" s="120" t="str">
        <f>+A$88</f>
        <v>05217310</v>
      </c>
      <c r="B188" s="121">
        <f>+B$88</f>
        <v>44452</v>
      </c>
      <c r="C188" s="93"/>
      <c r="D188" s="136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79"/>
    </row>
    <row r="189" spans="1:20" ht="14.25">
      <c r="A189" s="120" t="str">
        <f>+A$88</f>
        <v>05217310</v>
      </c>
      <c r="B189" s="121">
        <f>+B$88</f>
        <v>44452</v>
      </c>
      <c r="C189" s="93"/>
      <c r="D189" s="136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79"/>
    </row>
    <row r="190" spans="1:20" ht="14.25">
      <c r="A190" s="120" t="str">
        <f>+A$88</f>
        <v>05217310</v>
      </c>
      <c r="B190" s="121">
        <f>+B$88</f>
        <v>44452</v>
      </c>
      <c r="C190" s="93"/>
      <c r="D190" s="136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79"/>
    </row>
    <row r="191" spans="1:20" ht="14.25">
      <c r="A191" s="120" t="str">
        <f>+A$88</f>
        <v>05217310</v>
      </c>
      <c r="B191" s="121">
        <f>+B$88</f>
        <v>44452</v>
      </c>
      <c r="C191" s="93"/>
      <c r="D191" s="136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79"/>
    </row>
    <row r="192" spans="1:20" ht="14.25">
      <c r="A192" s="120" t="str">
        <f>+A$88</f>
        <v>05217310</v>
      </c>
      <c r="B192" s="121">
        <f>+B$88</f>
        <v>44452</v>
      </c>
      <c r="C192" s="93"/>
      <c r="D192" s="136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79"/>
    </row>
    <row r="193" spans="1:20" ht="14.25">
      <c r="A193" s="120" t="str">
        <f>+A$88</f>
        <v>05217310</v>
      </c>
      <c r="B193" s="121">
        <f>+B$88</f>
        <v>44452</v>
      </c>
      <c r="C193" s="93"/>
      <c r="D193" s="136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79"/>
    </row>
    <row r="194" spans="1:20" ht="14.25">
      <c r="A194" s="120" t="str">
        <f>+A$88</f>
        <v>05217310</v>
      </c>
      <c r="B194" s="121">
        <f>+B$88</f>
        <v>44452</v>
      </c>
      <c r="C194" s="93"/>
      <c r="D194" s="136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79"/>
    </row>
    <row r="195" spans="1:20" ht="14.25">
      <c r="A195" s="120" t="str">
        <f>+A$88</f>
        <v>05217310</v>
      </c>
      <c r="B195" s="121">
        <f>+B$88</f>
        <v>44452</v>
      </c>
      <c r="C195" s="93"/>
      <c r="D195" s="136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79"/>
    </row>
    <row r="196" spans="1:20" ht="14.25">
      <c r="A196" s="120" t="str">
        <f>+A$88</f>
        <v>05217310</v>
      </c>
      <c r="B196" s="121">
        <f>+B$88</f>
        <v>44452</v>
      </c>
      <c r="C196" s="93"/>
      <c r="D196" s="136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79"/>
    </row>
    <row r="197" spans="1:20" ht="14.25">
      <c r="A197" s="120" t="str">
        <f>+A$88</f>
        <v>05217310</v>
      </c>
      <c r="B197" s="121">
        <f>+B$88</f>
        <v>44452</v>
      </c>
      <c r="C197" s="93"/>
      <c r="D197" s="136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79"/>
    </row>
    <row r="198" spans="1:20" ht="14.25">
      <c r="A198" s="120" t="str">
        <f>+A$88</f>
        <v>05217310</v>
      </c>
      <c r="B198" s="121">
        <f>+B$88</f>
        <v>44452</v>
      </c>
      <c r="C198" s="93"/>
      <c r="D198" s="136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79"/>
    </row>
    <row r="199" spans="1:20" ht="14.25">
      <c r="A199" s="120" t="str">
        <f>+A$88</f>
        <v>05217310</v>
      </c>
      <c r="B199" s="121">
        <f>+B$88</f>
        <v>44452</v>
      </c>
      <c r="C199" s="93"/>
      <c r="D199" s="136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79"/>
    </row>
    <row r="200" spans="1:20" ht="14.25">
      <c r="A200" s="120" t="str">
        <f>+A$88</f>
        <v>05217310</v>
      </c>
      <c r="B200" s="121">
        <f>+B$88</f>
        <v>44452</v>
      </c>
      <c r="C200" s="93"/>
      <c r="D200" s="136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79"/>
    </row>
    <row r="201" spans="1:20" ht="14.25">
      <c r="A201" s="120" t="str">
        <f>+A$88</f>
        <v>05217310</v>
      </c>
      <c r="B201" s="121">
        <f>+B$88</f>
        <v>44452</v>
      </c>
      <c r="C201" s="93"/>
      <c r="D201" s="136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79"/>
    </row>
    <row r="202" spans="1:20" ht="14.25">
      <c r="A202" s="120" t="str">
        <f>+A$88</f>
        <v>05217310</v>
      </c>
      <c r="B202" s="121">
        <f>+B$88</f>
        <v>44452</v>
      </c>
      <c r="C202" s="93"/>
      <c r="D202" s="136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79"/>
    </row>
    <row r="203" spans="1:20" ht="14.25">
      <c r="A203" s="120" t="str">
        <f>+A$88</f>
        <v>05217310</v>
      </c>
      <c r="B203" s="121">
        <f>+B$88</f>
        <v>44452</v>
      </c>
      <c r="C203" s="93"/>
      <c r="D203" s="136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79"/>
    </row>
    <row r="204" spans="1:20" ht="14.25">
      <c r="A204" s="120" t="str">
        <f>+A$88</f>
        <v>05217310</v>
      </c>
      <c r="B204" s="121">
        <f>+B$88</f>
        <v>44452</v>
      </c>
      <c r="C204" s="93"/>
      <c r="D204" s="136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79"/>
    </row>
    <row r="205" spans="1:20" ht="14.25">
      <c r="A205" s="120" t="str">
        <f>+A$88</f>
        <v>05217310</v>
      </c>
      <c r="B205" s="121">
        <f>+B$88</f>
        <v>44452</v>
      </c>
      <c r="C205" s="93"/>
      <c r="D205" s="136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79"/>
    </row>
    <row r="206" spans="1:20" ht="14.25">
      <c r="A206" s="120" t="str">
        <f>+A$88</f>
        <v>05217310</v>
      </c>
      <c r="B206" s="121">
        <f>+B$88</f>
        <v>44452</v>
      </c>
      <c r="C206" s="93"/>
      <c r="D206" s="136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79"/>
    </row>
    <row r="207" spans="1:20" ht="14.25">
      <c r="A207" s="120" t="str">
        <f>+A$88</f>
        <v>05217310</v>
      </c>
      <c r="B207" s="121">
        <f>+B$88</f>
        <v>44452</v>
      </c>
      <c r="C207" s="93"/>
      <c r="D207" s="136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79"/>
    </row>
    <row r="208" spans="1:20" ht="14.25">
      <c r="A208" s="120" t="str">
        <f>+A$88</f>
        <v>05217310</v>
      </c>
      <c r="B208" s="121">
        <f>+B$88</f>
        <v>44452</v>
      </c>
      <c r="C208" s="93"/>
      <c r="D208" s="136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79"/>
    </row>
    <row r="209" spans="1:20" ht="14.25">
      <c r="A209" s="120" t="str">
        <f>+A$88</f>
        <v>05217310</v>
      </c>
      <c r="B209" s="121">
        <f>+B$88</f>
        <v>44452</v>
      </c>
      <c r="C209" s="93"/>
      <c r="D209" s="136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79"/>
    </row>
    <row r="210" spans="1:20" ht="14.25">
      <c r="A210" s="120" t="str">
        <f>+A$88</f>
        <v>05217310</v>
      </c>
      <c r="B210" s="121">
        <f>+B$88</f>
        <v>44452</v>
      </c>
      <c r="C210" s="93"/>
      <c r="D210" s="136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79"/>
    </row>
    <row r="211" spans="1:20" ht="14.25">
      <c r="A211" s="120" t="str">
        <f>+A$88</f>
        <v>05217310</v>
      </c>
      <c r="B211" s="121">
        <f>+B$88</f>
        <v>44452</v>
      </c>
      <c r="C211" s="93"/>
      <c r="D211" s="136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79"/>
    </row>
    <row r="212" spans="1:20" ht="14.25">
      <c r="A212" s="120" t="str">
        <f>+A$88</f>
        <v>05217310</v>
      </c>
      <c r="B212" s="121">
        <f>+B$88</f>
        <v>44452</v>
      </c>
      <c r="C212" s="93"/>
      <c r="D212" s="136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79"/>
    </row>
    <row r="213" spans="1:20" ht="14.25">
      <c r="A213" s="120" t="str">
        <f>+A$88</f>
        <v>05217310</v>
      </c>
      <c r="B213" s="121">
        <f>+B$88</f>
        <v>44452</v>
      </c>
      <c r="C213" s="93"/>
      <c r="D213" s="136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79"/>
    </row>
    <row r="214" spans="1:20" ht="14.25">
      <c r="A214" s="120" t="str">
        <f>+A$88</f>
        <v>05217310</v>
      </c>
      <c r="B214" s="121">
        <f>+B$88</f>
        <v>44452</v>
      </c>
      <c r="C214" s="93"/>
      <c r="D214" s="136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79"/>
    </row>
    <row r="215" spans="1:20" ht="14.25">
      <c r="A215" s="120" t="str">
        <f>+A$88</f>
        <v>05217310</v>
      </c>
      <c r="B215" s="121">
        <f>+B$88</f>
        <v>44452</v>
      </c>
      <c r="C215" s="93"/>
      <c r="D215" s="136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79"/>
    </row>
    <row r="216" spans="1:20" ht="14.25">
      <c r="A216" s="120" t="str">
        <f>+A$88</f>
        <v>05217310</v>
      </c>
      <c r="B216" s="121">
        <f>+B$88</f>
        <v>44452</v>
      </c>
      <c r="C216" s="93"/>
      <c r="D216" s="136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79"/>
    </row>
    <row r="217" spans="1:20" ht="14.25">
      <c r="A217" s="120" t="str">
        <f>+A$88</f>
        <v>05217310</v>
      </c>
      <c r="B217" s="121">
        <f>+B$88</f>
        <v>44452</v>
      </c>
      <c r="C217" s="93"/>
      <c r="D217" s="136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79"/>
    </row>
    <row r="218" spans="1:20" ht="14.25">
      <c r="A218" s="120" t="str">
        <f>+A$88</f>
        <v>05217310</v>
      </c>
      <c r="B218" s="121">
        <f>+B$88</f>
        <v>44452</v>
      </c>
      <c r="C218" s="93"/>
      <c r="D218" s="136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79"/>
    </row>
    <row r="219" spans="1:20" ht="14.25">
      <c r="A219" s="120" t="str">
        <f>+A$88</f>
        <v>05217310</v>
      </c>
      <c r="B219" s="121">
        <f>+B$88</f>
        <v>44452</v>
      </c>
      <c r="C219" s="93"/>
      <c r="D219" s="136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79"/>
    </row>
    <row r="220" spans="1:20" ht="14.25">
      <c r="A220" s="120" t="str">
        <f>+A$88</f>
        <v>05217310</v>
      </c>
      <c r="B220" s="121">
        <f>+B$88</f>
        <v>44452</v>
      </c>
      <c r="C220" s="93"/>
      <c r="D220" s="136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79"/>
    </row>
    <row r="221" spans="1:20" ht="14.25">
      <c r="A221" s="120" t="str">
        <f>+A$88</f>
        <v>05217310</v>
      </c>
      <c r="B221" s="121">
        <f>+B$88</f>
        <v>44452</v>
      </c>
      <c r="C221" s="93"/>
      <c r="D221" s="136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79"/>
    </row>
    <row r="222" spans="1:20" ht="14.25">
      <c r="A222" s="120" t="str">
        <f>+A$88</f>
        <v>05217310</v>
      </c>
      <c r="B222" s="121">
        <f>+B$88</f>
        <v>44452</v>
      </c>
      <c r="C222" s="93"/>
      <c r="D222" s="136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79"/>
    </row>
    <row r="223" spans="1:20" ht="14.25">
      <c r="A223" s="120" t="str">
        <f>+A$88</f>
        <v>05217310</v>
      </c>
      <c r="B223" s="121">
        <f>+B$88</f>
        <v>44452</v>
      </c>
      <c r="C223" s="93"/>
      <c r="D223" s="136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79"/>
    </row>
    <row r="224" spans="1:20" ht="14.25">
      <c r="A224" s="120" t="str">
        <f>+A$88</f>
        <v>05217310</v>
      </c>
      <c r="B224" s="121">
        <f>+B$88</f>
        <v>44452</v>
      </c>
      <c r="C224" s="93"/>
      <c r="D224" s="136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79"/>
    </row>
    <row r="225" spans="1:20" ht="14.25">
      <c r="A225" s="120" t="str">
        <f>+A$88</f>
        <v>05217310</v>
      </c>
      <c r="B225" s="121">
        <f>+B$88</f>
        <v>44452</v>
      </c>
      <c r="C225" s="93"/>
      <c r="D225" s="136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79"/>
    </row>
    <row r="226" spans="1:20" ht="14.25">
      <c r="A226" s="120" t="str">
        <f>+A$88</f>
        <v>05217310</v>
      </c>
      <c r="B226" s="121">
        <f>+B$88</f>
        <v>44452</v>
      </c>
      <c r="C226" s="93"/>
      <c r="D226" s="136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79"/>
    </row>
    <row r="227" spans="1:20" ht="14.25">
      <c r="A227" s="120" t="str">
        <f>+A$88</f>
        <v>05217310</v>
      </c>
      <c r="B227" s="121">
        <f>+B$88</f>
        <v>44452</v>
      </c>
      <c r="C227" s="93"/>
      <c r="D227" s="136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79"/>
    </row>
    <row r="228" spans="1:20" ht="14.25">
      <c r="A228" s="120" t="str">
        <f>+A$88</f>
        <v>05217310</v>
      </c>
      <c r="B228" s="121">
        <f>+B$88</f>
        <v>44452</v>
      </c>
      <c r="C228" s="93"/>
      <c r="D228" s="136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79"/>
    </row>
    <row r="229" spans="1:20" ht="14.25">
      <c r="A229" s="120" t="str">
        <f>+A$88</f>
        <v>05217310</v>
      </c>
      <c r="B229" s="121">
        <f>+B$88</f>
        <v>44452</v>
      </c>
      <c r="C229" s="93"/>
      <c r="D229" s="136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79"/>
    </row>
    <row r="230" spans="1:20" ht="14.25">
      <c r="A230" s="120" t="str">
        <f>+A$88</f>
        <v>05217310</v>
      </c>
      <c r="B230" s="121">
        <f>+B$88</f>
        <v>44452</v>
      </c>
      <c r="C230" s="93"/>
      <c r="D230" s="136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79"/>
    </row>
    <row r="231" spans="1:20" ht="14.25">
      <c r="A231" s="120" t="str">
        <f>+A$88</f>
        <v>05217310</v>
      </c>
      <c r="B231" s="121">
        <f>+B$88</f>
        <v>44452</v>
      </c>
      <c r="C231" s="93"/>
      <c r="D231" s="136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79"/>
    </row>
    <row r="232" spans="1:20" ht="14.25">
      <c r="A232" s="120" t="str">
        <f>+A$88</f>
        <v>05217310</v>
      </c>
      <c r="B232" s="121">
        <f>+B$88</f>
        <v>44452</v>
      </c>
      <c r="C232" s="93"/>
      <c r="D232" s="136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79"/>
    </row>
    <row r="233" spans="1:20" ht="14.25">
      <c r="A233" s="120" t="str">
        <f>+A$88</f>
        <v>05217310</v>
      </c>
      <c r="B233" s="121">
        <f>+B$88</f>
        <v>44452</v>
      </c>
      <c r="C233" s="93"/>
      <c r="D233" s="136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79"/>
    </row>
    <row r="234" spans="1:20" ht="14.25">
      <c r="A234" s="120" t="str">
        <f>+A$88</f>
        <v>05217310</v>
      </c>
      <c r="B234" s="121">
        <f>+B$88</f>
        <v>44452</v>
      </c>
      <c r="C234" s="93"/>
      <c r="D234" s="136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79"/>
    </row>
    <row r="235" spans="1:20" ht="14.25">
      <c r="A235" s="120" t="str">
        <f>+A$88</f>
        <v>05217310</v>
      </c>
      <c r="B235" s="121">
        <f>+B$88</f>
        <v>44452</v>
      </c>
      <c r="C235" s="93"/>
      <c r="D235" s="136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79"/>
    </row>
    <row r="236" spans="1:20" ht="14.25">
      <c r="A236" s="120" t="str">
        <f>+A$88</f>
        <v>05217310</v>
      </c>
      <c r="B236" s="121">
        <f>+B$88</f>
        <v>44452</v>
      </c>
      <c r="C236" s="93"/>
      <c r="D236" s="136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79"/>
    </row>
    <row r="237" spans="1:20" ht="14.25">
      <c r="A237" s="120" t="str">
        <f>+A$88</f>
        <v>05217310</v>
      </c>
      <c r="B237" s="121">
        <f>+B$88</f>
        <v>44452</v>
      </c>
      <c r="C237" s="93"/>
      <c r="D237" s="136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79"/>
    </row>
    <row r="238" spans="1:20" ht="14.25">
      <c r="A238" s="120" t="str">
        <f>+A$88</f>
        <v>05217310</v>
      </c>
      <c r="B238" s="121">
        <f>+B$88</f>
        <v>44452</v>
      </c>
      <c r="C238" s="93"/>
      <c r="D238" s="136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79"/>
    </row>
    <row r="239" spans="1:20" ht="14.25">
      <c r="A239" s="120" t="str">
        <f>+A$88</f>
        <v>05217310</v>
      </c>
      <c r="B239" s="121">
        <f>+B$88</f>
        <v>44452</v>
      </c>
      <c r="C239" s="93"/>
      <c r="D239" s="136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79"/>
    </row>
    <row r="240" spans="1:20" ht="14.25">
      <c r="A240" s="120" t="str">
        <f>+A$88</f>
        <v>05217310</v>
      </c>
      <c r="B240" s="121">
        <f>+B$88</f>
        <v>44452</v>
      </c>
      <c r="C240" s="93"/>
      <c r="D240" s="136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79"/>
    </row>
    <row r="241" spans="1:20" ht="14.25">
      <c r="A241" s="120" t="str">
        <f>+A$88</f>
        <v>05217310</v>
      </c>
      <c r="B241" s="121">
        <f>+B$88</f>
        <v>44452</v>
      </c>
      <c r="C241" s="93"/>
      <c r="D241" s="136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79"/>
    </row>
    <row r="242" spans="1:20" ht="14.25">
      <c r="A242" s="120" t="str">
        <f>+A$88</f>
        <v>05217310</v>
      </c>
      <c r="B242" s="121">
        <f>+B$88</f>
        <v>44452</v>
      </c>
      <c r="C242" s="93"/>
      <c r="D242" s="136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79"/>
    </row>
    <row r="243" spans="1:20" ht="14.25" customHeight="1">
      <c r="A243" s="120" t="str">
        <f>+A$88</f>
        <v>05217310</v>
      </c>
      <c r="B243" s="121">
        <f>+B$88</f>
        <v>44452</v>
      </c>
      <c r="C243" s="93"/>
      <c r="D243" s="136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79"/>
    </row>
    <row r="244" spans="3:20" ht="12.75" hidden="1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9"/>
    </row>
    <row r="245" ht="12.75">
      <c r="T245" s="79"/>
    </row>
    <row r="246" ht="12.75">
      <c r="T246" s="79"/>
    </row>
    <row r="247" ht="12.75">
      <c r="T247" s="79"/>
    </row>
    <row r="248" ht="12.75">
      <c r="T248" s="79"/>
    </row>
    <row r="249" ht="12.75">
      <c r="T249" s="79"/>
    </row>
    <row r="250" ht="12.75">
      <c r="T250" s="79"/>
    </row>
    <row r="251" ht="12.75">
      <c r="T251" s="79"/>
    </row>
    <row r="252" ht="12.75">
      <c r="T252" s="79"/>
    </row>
    <row r="253" ht="12.75">
      <c r="T253" s="79"/>
    </row>
    <row r="254" ht="12.75">
      <c r="T254" s="79"/>
    </row>
    <row r="255" ht="12.75">
      <c r="T255" s="79"/>
    </row>
    <row r="256" ht="12.75">
      <c r="T256" s="79"/>
    </row>
    <row r="257" spans="3:20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9"/>
    </row>
    <row r="258" spans="3:20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9"/>
    </row>
    <row r="259" spans="3:20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9"/>
    </row>
    <row r="260" spans="3:20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9"/>
    </row>
    <row r="261" spans="3:20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9"/>
    </row>
    <row r="262" spans="3:20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9"/>
    </row>
    <row r="263" spans="3:20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9"/>
    </row>
    <row r="264" spans="3:20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9"/>
    </row>
    <row r="265" spans="3:20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9"/>
    </row>
    <row r="266" spans="3:20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9"/>
    </row>
    <row r="267" spans="3:20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9"/>
    </row>
    <row r="268" spans="3:20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9"/>
    </row>
    <row r="269" spans="3:20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9"/>
    </row>
    <row r="270" spans="3:20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9"/>
    </row>
    <row r="271" spans="3:20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9"/>
    </row>
    <row r="272" spans="3:20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9"/>
    </row>
    <row r="273" spans="3:20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9"/>
    </row>
    <row r="274" spans="3:20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9"/>
    </row>
    <row r="275" spans="3:20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9"/>
    </row>
    <row r="276" spans="3:20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9"/>
    </row>
    <row r="277" spans="3:20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9"/>
    </row>
    <row r="278" spans="3:20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9"/>
    </row>
    <row r="279" spans="3:20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9"/>
    </row>
    <row r="280" spans="3:20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9"/>
    </row>
    <row r="281" spans="3:20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9"/>
    </row>
    <row r="282" spans="3:20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9"/>
    </row>
    <row r="283" spans="3:20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9"/>
    </row>
    <row r="284" spans="3:20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9"/>
    </row>
    <row r="285" spans="3:20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9"/>
    </row>
    <row r="286" spans="3:20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9"/>
    </row>
    <row r="287" spans="3:20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9"/>
    </row>
    <row r="288" spans="3:20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9"/>
    </row>
    <row r="289" spans="3:20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9"/>
    </row>
    <row r="290" spans="3:20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9"/>
    </row>
    <row r="291" spans="3:20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9"/>
    </row>
    <row r="292" spans="3:20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9"/>
    </row>
    <row r="293" spans="3:20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9"/>
    </row>
    <row r="294" spans="3:20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9"/>
    </row>
    <row r="295" spans="3:20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9"/>
    </row>
    <row r="296" spans="3:20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9"/>
    </row>
    <row r="297" spans="3:20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9"/>
    </row>
    <row r="298" spans="3:20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9"/>
    </row>
    <row r="299" spans="3:20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9"/>
    </row>
    <row r="300" spans="3:20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9"/>
    </row>
    <row r="301" spans="3:20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9"/>
    </row>
    <row r="302" spans="3:20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9"/>
    </row>
    <row r="303" spans="3:20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9"/>
    </row>
    <row r="304" spans="3:20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9"/>
    </row>
    <row r="305" spans="3:20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9"/>
    </row>
    <row r="306" spans="3:20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9"/>
    </row>
    <row r="307" spans="3:20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9"/>
    </row>
    <row r="308" spans="3:20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9"/>
    </row>
    <row r="309" spans="3:20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9"/>
    </row>
    <row r="310" spans="3:20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9"/>
    </row>
    <row r="311" spans="3:20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9"/>
    </row>
    <row r="312" spans="3:20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9"/>
    </row>
    <row r="313" spans="3:20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9"/>
    </row>
    <row r="314" spans="3:20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9"/>
    </row>
    <row r="315" spans="3:20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9"/>
    </row>
    <row r="316" spans="3:20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9"/>
    </row>
    <row r="317" spans="3:20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9"/>
    </row>
    <row r="318" spans="3:20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9"/>
    </row>
    <row r="319" spans="3:20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9"/>
    </row>
    <row r="320" spans="3:20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9"/>
    </row>
    <row r="321" spans="3:20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9"/>
    </row>
    <row r="322" spans="3:20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9"/>
    </row>
    <row r="323" spans="3:20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9"/>
    </row>
    <row r="324" spans="3:20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9"/>
    </row>
    <row r="325" spans="3:20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9"/>
    </row>
    <row r="326" spans="3:20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9"/>
    </row>
    <row r="327" spans="3:20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9"/>
    </row>
    <row r="328" spans="3:20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9"/>
    </row>
    <row r="329" spans="3:20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9"/>
    </row>
    <row r="330" spans="3:20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9"/>
    </row>
    <row r="331" spans="3:20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9"/>
    </row>
    <row r="332" spans="3:20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9"/>
    </row>
    <row r="333" spans="3:20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9"/>
    </row>
    <row r="334" spans="3:20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9"/>
    </row>
    <row r="335" spans="3:20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9"/>
    </row>
    <row r="336" spans="3:20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9"/>
    </row>
    <row r="337" spans="3:20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9"/>
    </row>
    <row r="338" spans="3:20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79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  <row r="365" spans="3:19" ht="12.75">
      <c r="C365" s="137"/>
      <c r="D365" s="137"/>
      <c r="E365" s="137"/>
      <c r="F365" s="138"/>
      <c r="G365" s="138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</row>
    <row r="366" spans="3:19" ht="12.75">
      <c r="C366" s="137"/>
      <c r="D366" s="137"/>
      <c r="E366" s="137"/>
      <c r="F366" s="138"/>
      <c r="G366" s="138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</row>
    <row r="367" spans="3:19" ht="12.75">
      <c r="C367" s="137"/>
      <c r="D367" s="137"/>
      <c r="E367" s="137"/>
      <c r="F367" s="138"/>
      <c r="G367" s="138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</row>
    <row r="368" spans="3:19" ht="12.75">
      <c r="C368" s="137"/>
      <c r="D368" s="137"/>
      <c r="E368" s="137"/>
      <c r="F368" s="138"/>
      <c r="G368" s="138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</row>
    <row r="369" spans="3:19" ht="12.75">
      <c r="C369" s="137"/>
      <c r="D369" s="137"/>
      <c r="E369" s="137"/>
      <c r="F369" s="138"/>
      <c r="G369" s="138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</row>
    <row r="370" spans="3:19" ht="12.75">
      <c r="C370" s="137"/>
      <c r="D370" s="137"/>
      <c r="E370" s="137"/>
      <c r="F370" s="138"/>
      <c r="G370" s="138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</row>
    <row r="371" spans="3:19" ht="12.75">
      <c r="C371" s="137"/>
      <c r="D371" s="137"/>
      <c r="E371" s="137"/>
      <c r="F371" s="138"/>
      <c r="G371" s="138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</row>
    <row r="372" spans="3:19" ht="12.75">
      <c r="C372" s="137"/>
      <c r="D372" s="137"/>
      <c r="E372" s="137"/>
      <c r="F372" s="138"/>
      <c r="G372" s="138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</row>
    <row r="373" spans="3:19" ht="12.75">
      <c r="C373" s="137"/>
      <c r="D373" s="137"/>
      <c r="E373" s="137"/>
      <c r="F373" s="138"/>
      <c r="G373" s="138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</row>
    <row r="374" spans="3:19" ht="12.75">
      <c r="C374" s="137"/>
      <c r="D374" s="137"/>
      <c r="E374" s="137"/>
      <c r="F374" s="138"/>
      <c r="G374" s="138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</row>
    <row r="375" spans="3:19" ht="12.75">
      <c r="C375" s="137"/>
      <c r="D375" s="137"/>
      <c r="E375" s="137"/>
      <c r="F375" s="138"/>
      <c r="G375" s="138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</row>
    <row r="376" spans="3:19" ht="12.75">
      <c r="C376" s="137"/>
      <c r="D376" s="137"/>
      <c r="E376" s="137"/>
      <c r="F376" s="138"/>
      <c r="G376" s="138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</row>
    <row r="377" spans="3:19" ht="12.75">
      <c r="C377" s="137"/>
      <c r="D377" s="137"/>
      <c r="E377" s="137"/>
      <c r="F377" s="138"/>
      <c r="G377" s="138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</row>
    <row r="378" spans="3:19" ht="12.75">
      <c r="C378" s="137"/>
      <c r="D378" s="137"/>
      <c r="E378" s="137"/>
      <c r="F378" s="138"/>
      <c r="G378" s="138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</row>
    <row r="379" spans="3:19" ht="12.75">
      <c r="C379" s="137"/>
      <c r="D379" s="137"/>
      <c r="E379" s="137"/>
      <c r="F379" s="138"/>
      <c r="G379" s="138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</row>
    <row r="380" spans="3:19" ht="12.75">
      <c r="C380" s="137"/>
      <c r="D380" s="137"/>
      <c r="E380" s="137"/>
      <c r="F380" s="138"/>
      <c r="G380" s="138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</row>
    <row r="381" spans="3:19" ht="12.75">
      <c r="C381" s="137"/>
      <c r="D381" s="137"/>
      <c r="E381" s="137"/>
      <c r="F381" s="138"/>
      <c r="G381" s="138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</row>
    <row r="382" spans="3:19" ht="12.75">
      <c r="C382" s="137"/>
      <c r="D382" s="137"/>
      <c r="E382" s="137"/>
      <c r="F382" s="138"/>
      <c r="G382" s="138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</row>
    <row r="383" spans="3:19" ht="12.75">
      <c r="C383" s="137"/>
      <c r="D383" s="137"/>
      <c r="E383" s="137"/>
      <c r="F383" s="138"/>
      <c r="G383" s="138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</row>
    <row r="384" spans="3:19" ht="12.75">
      <c r="C384" s="137"/>
      <c r="D384" s="137"/>
      <c r="E384" s="137"/>
      <c r="F384" s="138"/>
      <c r="G384" s="138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</row>
    <row r="385" spans="3:19" ht="12.75">
      <c r="C385" s="137"/>
      <c r="D385" s="137"/>
      <c r="E385" s="137"/>
      <c r="F385" s="138"/>
      <c r="G385" s="138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</row>
    <row r="386" spans="3:19" ht="12.75">
      <c r="C386" s="137"/>
      <c r="D386" s="137"/>
      <c r="E386" s="137"/>
      <c r="F386" s="138"/>
      <c r="G386" s="138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</row>
    <row r="387" spans="3:19" ht="12.75">
      <c r="C387" s="137"/>
      <c r="D387" s="137"/>
      <c r="E387" s="137"/>
      <c r="F387" s="138"/>
      <c r="G387" s="138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</row>
    <row r="388" spans="3:19" ht="12.75">
      <c r="C388" s="137"/>
      <c r="D388" s="137"/>
      <c r="E388" s="137"/>
      <c r="F388" s="138"/>
      <c r="G388" s="138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</row>
    <row r="389" spans="3:19" ht="12.75">
      <c r="C389" s="137"/>
      <c r="D389" s="137"/>
      <c r="E389" s="137"/>
      <c r="F389" s="138"/>
      <c r="G389" s="138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</row>
    <row r="390" spans="3:19" ht="12.75">
      <c r="C390" s="137"/>
      <c r="D390" s="137"/>
      <c r="E390" s="137"/>
      <c r="F390" s="138"/>
      <c r="G390" s="138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</row>
    <row r="391" spans="3:19" ht="12.75">
      <c r="C391" s="137"/>
      <c r="D391" s="137"/>
      <c r="E391" s="137"/>
      <c r="F391" s="138"/>
      <c r="G391" s="138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</row>
    <row r="392" spans="3:19" ht="12.75">
      <c r="C392" s="137"/>
      <c r="D392" s="137"/>
      <c r="E392" s="137"/>
      <c r="F392" s="138"/>
      <c r="G392" s="138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</row>
    <row r="393" spans="3:19" ht="12.75">
      <c r="C393" s="137"/>
      <c r="D393" s="137"/>
      <c r="E393" s="137"/>
      <c r="F393" s="138"/>
      <c r="G393" s="138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</row>
    <row r="394" spans="3:19" ht="12.75">
      <c r="C394" s="137"/>
      <c r="D394" s="137"/>
      <c r="E394" s="137"/>
      <c r="F394" s="138"/>
      <c r="G394" s="138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</row>
    <row r="395" spans="3:19" ht="12.75">
      <c r="C395" s="137"/>
      <c r="D395" s="137"/>
      <c r="E395" s="137"/>
      <c r="F395" s="138"/>
      <c r="G395" s="138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</row>
    <row r="396" spans="3:19" ht="12.75">
      <c r="C396" s="137"/>
      <c r="D396" s="137"/>
      <c r="E396" s="137"/>
      <c r="F396" s="138"/>
      <c r="G396" s="138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</row>
    <row r="397" spans="3:19" ht="12.75">
      <c r="C397" s="137"/>
      <c r="D397" s="137"/>
      <c r="E397" s="137"/>
      <c r="F397" s="138"/>
      <c r="G397" s="138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</row>
    <row r="398" spans="3:19" ht="12.75">
      <c r="C398" s="137"/>
      <c r="D398" s="137"/>
      <c r="E398" s="137"/>
      <c r="F398" s="138"/>
      <c r="G398" s="138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</row>
    <row r="399" spans="3:19" ht="12.75">
      <c r="C399" s="137"/>
      <c r="D399" s="137"/>
      <c r="E399" s="137"/>
      <c r="F399" s="138"/>
      <c r="G399" s="138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</row>
    <row r="400" spans="3:19" ht="12.75">
      <c r="C400" s="137"/>
      <c r="D400" s="137"/>
      <c r="E400" s="137"/>
      <c r="F400" s="138"/>
      <c r="G400" s="138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</row>
    <row r="401" spans="3:19" ht="12.75">
      <c r="C401" s="137"/>
      <c r="D401" s="137"/>
      <c r="E401" s="137"/>
      <c r="F401" s="138"/>
      <c r="G401" s="138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</row>
    <row r="402" spans="3:19" ht="12.75">
      <c r="C402" s="137"/>
      <c r="D402" s="137"/>
      <c r="E402" s="137"/>
      <c r="F402" s="138"/>
      <c r="G402" s="138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</row>
    <row r="403" spans="3:19" ht="12.75">
      <c r="C403" s="137"/>
      <c r="D403" s="137"/>
      <c r="E403" s="137"/>
      <c r="F403" s="138"/>
      <c r="G403" s="138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</row>
    <row r="404" spans="3:19" ht="12.75">
      <c r="C404" s="137"/>
      <c r="D404" s="137"/>
      <c r="E404" s="137"/>
      <c r="F404" s="138"/>
      <c r="G404" s="138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</row>
    <row r="405" spans="3:19" ht="12.75">
      <c r="C405" s="137"/>
      <c r="D405" s="137"/>
      <c r="E405" s="137"/>
      <c r="F405" s="138"/>
      <c r="G405" s="138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</row>
    <row r="406" spans="3:19" ht="12.75">
      <c r="C406" s="137"/>
      <c r="D406" s="137"/>
      <c r="E406" s="137"/>
      <c r="F406" s="138"/>
      <c r="G406" s="138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</row>
    <row r="407" spans="3:19" ht="12.75">
      <c r="C407" s="137"/>
      <c r="D407" s="137"/>
      <c r="E407" s="137"/>
      <c r="F407" s="138"/>
      <c r="G407" s="138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</row>
    <row r="408" spans="3:19" ht="12.75">
      <c r="C408" s="137"/>
      <c r="D408" s="137"/>
      <c r="E408" s="137"/>
      <c r="F408" s="138"/>
      <c r="G408" s="138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</row>
    <row r="409" spans="3:19" ht="12.75">
      <c r="C409" s="137"/>
      <c r="D409" s="137"/>
      <c r="E409" s="137"/>
      <c r="F409" s="138"/>
      <c r="G409" s="138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</row>
    <row r="410" spans="3:19" ht="12.75">
      <c r="C410" s="137"/>
      <c r="D410" s="137"/>
      <c r="E410" s="137"/>
      <c r="F410" s="138"/>
      <c r="G410" s="138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</row>
    <row r="411" spans="3:19" ht="12.75">
      <c r="C411" s="137"/>
      <c r="D411" s="137"/>
      <c r="E411" s="137"/>
      <c r="F411" s="138"/>
      <c r="G411" s="138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</row>
    <row r="412" spans="3:19" ht="12.75">
      <c r="C412" s="137"/>
      <c r="D412" s="137"/>
      <c r="E412" s="137"/>
      <c r="F412" s="138"/>
      <c r="G412" s="138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</row>
    <row r="413" spans="3:19" ht="12.75">
      <c r="C413" s="137"/>
      <c r="D413" s="137"/>
      <c r="E413" s="137"/>
      <c r="F413" s="138"/>
      <c r="G413" s="138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</row>
    <row r="414" spans="3:19" ht="12.75">
      <c r="C414" s="137"/>
      <c r="D414" s="137"/>
      <c r="E414" s="137"/>
      <c r="F414" s="138"/>
      <c r="G414" s="138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</row>
    <row r="415" spans="3:19" ht="12.75">
      <c r="C415" s="137"/>
      <c r="D415" s="137"/>
      <c r="E415" s="137"/>
      <c r="F415" s="138"/>
      <c r="G415" s="138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</row>
    <row r="416" spans="3:19" ht="12.75">
      <c r="C416" s="137"/>
      <c r="D416" s="137"/>
      <c r="E416" s="137"/>
      <c r="F416" s="138"/>
      <c r="G416" s="138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</row>
    <row r="417" spans="3:19" ht="12.75">
      <c r="C417" s="137"/>
      <c r="D417" s="137"/>
      <c r="E417" s="137"/>
      <c r="F417" s="138"/>
      <c r="G417" s="138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</row>
    <row r="418" spans="3:19" ht="12.75">
      <c r="C418" s="137"/>
      <c r="D418" s="137"/>
      <c r="E418" s="137"/>
      <c r="F418" s="138"/>
      <c r="G418" s="138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</row>
    <row r="419" spans="3:19" ht="12.75">
      <c r="C419" s="137"/>
      <c r="D419" s="137"/>
      <c r="E419" s="137"/>
      <c r="F419" s="138"/>
      <c r="G419" s="138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</row>
    <row r="420" spans="3:19" ht="12.75">
      <c r="C420" s="137"/>
      <c r="D420" s="137"/>
      <c r="E420" s="137"/>
      <c r="F420" s="138"/>
      <c r="G420" s="138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</row>
    <row r="421" spans="3:19" ht="12.75">
      <c r="C421" s="137"/>
      <c r="D421" s="137"/>
      <c r="E421" s="137"/>
      <c r="F421" s="138"/>
      <c r="G421" s="138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</row>
    <row r="422" spans="3:19" ht="12.75">
      <c r="C422" s="137"/>
      <c r="D422" s="137"/>
      <c r="E422" s="137"/>
      <c r="F422" s="138"/>
      <c r="G422" s="138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</row>
    <row r="423" spans="3:19" ht="12.75">
      <c r="C423" s="137"/>
      <c r="D423" s="137"/>
      <c r="E423" s="137"/>
      <c r="F423" s="138"/>
      <c r="G423" s="138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</row>
    <row r="424" spans="3:19" ht="12.75">
      <c r="C424" s="137"/>
      <c r="D424" s="137"/>
      <c r="E424" s="137"/>
      <c r="F424" s="138"/>
      <c r="G424" s="138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</row>
    <row r="425" spans="3:19" ht="12.75">
      <c r="C425" s="137"/>
      <c r="D425" s="137"/>
      <c r="E425" s="137"/>
      <c r="F425" s="138"/>
      <c r="G425" s="138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</row>
    <row r="426" spans="3:19" ht="12.75">
      <c r="C426" s="137"/>
      <c r="D426" s="137"/>
      <c r="E426" s="137"/>
      <c r="F426" s="138"/>
      <c r="G426" s="138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</row>
    <row r="427" spans="3:19" ht="12.75">
      <c r="C427" s="137"/>
      <c r="D427" s="137"/>
      <c r="E427" s="137"/>
      <c r="F427" s="138"/>
      <c r="G427" s="138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</row>
    <row r="428" spans="3:19" ht="12.75">
      <c r="C428" s="137"/>
      <c r="D428" s="137"/>
      <c r="E428" s="137"/>
      <c r="F428" s="138"/>
      <c r="G428" s="138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</row>
    <row r="429" spans="3:19" ht="12.75">
      <c r="C429" s="137"/>
      <c r="D429" s="137"/>
      <c r="E429" s="137"/>
      <c r="F429" s="138"/>
      <c r="G429" s="138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</row>
    <row r="430" spans="3:19" ht="12.75">
      <c r="C430" s="137"/>
      <c r="D430" s="137"/>
      <c r="E430" s="137"/>
      <c r="F430" s="138"/>
      <c r="G430" s="138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</row>
    <row r="431" spans="3:19" ht="12.75">
      <c r="C431" s="137"/>
      <c r="D431" s="137"/>
      <c r="E431" s="137"/>
      <c r="F431" s="138"/>
      <c r="G431" s="138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</row>
    <row r="432" spans="3:19" ht="12.75">
      <c r="C432" s="137"/>
      <c r="D432" s="137"/>
      <c r="E432" s="137"/>
      <c r="F432" s="138"/>
      <c r="G432" s="138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</row>
    <row r="433" spans="3:19" ht="12.75">
      <c r="C433" s="137"/>
      <c r="D433" s="137"/>
      <c r="E433" s="137"/>
      <c r="F433" s="138"/>
      <c r="G433" s="138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</row>
    <row r="434" spans="3:19" ht="12.75">
      <c r="C434" s="137"/>
      <c r="D434" s="137"/>
      <c r="E434" s="137"/>
      <c r="F434" s="138"/>
      <c r="G434" s="138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</row>
    <row r="435" spans="3:19" ht="12.75">
      <c r="C435" s="137"/>
      <c r="D435" s="137"/>
      <c r="E435" s="137"/>
      <c r="F435" s="138"/>
      <c r="G435" s="138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</row>
    <row r="436" spans="3:19" ht="12.75">
      <c r="C436" s="137"/>
      <c r="D436" s="137"/>
      <c r="E436" s="137"/>
      <c r="F436" s="138"/>
      <c r="G436" s="138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</row>
    <row r="437" spans="3:19" ht="12.75">
      <c r="C437" s="137"/>
      <c r="D437" s="137"/>
      <c r="E437" s="137"/>
      <c r="F437" s="138"/>
      <c r="G437" s="138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</row>
    <row r="438" spans="3:19" ht="12.75">
      <c r="C438" s="137"/>
      <c r="D438" s="137"/>
      <c r="E438" s="137"/>
      <c r="F438" s="138"/>
      <c r="G438" s="138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</row>
    <row r="439" spans="3:19" ht="12.75">
      <c r="C439" s="137"/>
      <c r="D439" s="137"/>
      <c r="E439" s="137"/>
      <c r="F439" s="138"/>
      <c r="G439" s="138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</row>
    <row r="440" spans="3:19" ht="12.75">
      <c r="C440" s="137"/>
      <c r="D440" s="137"/>
      <c r="E440" s="137"/>
      <c r="F440" s="138"/>
      <c r="G440" s="138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</row>
    <row r="441" spans="3:19" ht="12.75">
      <c r="C441" s="137"/>
      <c r="D441" s="137"/>
      <c r="E441" s="137"/>
      <c r="F441" s="138"/>
      <c r="G441" s="138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</row>
    <row r="442" spans="3:19" ht="12.75">
      <c r="C442" s="137"/>
      <c r="D442" s="137"/>
      <c r="E442" s="137"/>
      <c r="F442" s="138"/>
      <c r="G442" s="138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</row>
    <row r="443" spans="3:19" ht="12.75">
      <c r="C443" s="137"/>
      <c r="D443" s="137"/>
      <c r="E443" s="137"/>
      <c r="F443" s="138"/>
      <c r="G443" s="138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</row>
    <row r="444" spans="3:19" ht="12.75">
      <c r="C444" s="137"/>
      <c r="D444" s="137"/>
      <c r="E444" s="137"/>
      <c r="F444" s="138"/>
      <c r="G444" s="138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</row>
    <row r="445" spans="3:19" ht="12.75">
      <c r="C445" s="137"/>
      <c r="D445" s="137"/>
      <c r="E445" s="137"/>
      <c r="F445" s="138"/>
      <c r="G445" s="138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</row>
    <row r="446" spans="3:19" ht="12.75">
      <c r="C446" s="137"/>
      <c r="D446" s="137"/>
      <c r="E446" s="137"/>
      <c r="F446" s="138"/>
      <c r="G446" s="138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</row>
    <row r="447" spans="3:19" ht="12.75">
      <c r="C447" s="137"/>
      <c r="D447" s="137"/>
      <c r="E447" s="137"/>
      <c r="F447" s="138"/>
      <c r="G447" s="138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</row>
    <row r="448" spans="3:19" ht="12.75">
      <c r="C448" s="137"/>
      <c r="D448" s="137"/>
      <c r="E448" s="137"/>
      <c r="F448" s="138"/>
      <c r="G448" s="138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</row>
    <row r="449" spans="3:19" ht="12.75">
      <c r="C449" s="137"/>
      <c r="D449" s="137"/>
      <c r="E449" s="137"/>
      <c r="F449" s="138"/>
      <c r="G449" s="138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</row>
    <row r="450" spans="3:19" ht="12.75">
      <c r="C450" s="137"/>
      <c r="D450" s="137"/>
      <c r="E450" s="137"/>
      <c r="F450" s="138"/>
      <c r="G450" s="138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</row>
    <row r="451" spans="3:19" ht="12.75">
      <c r="C451" s="137"/>
      <c r="D451" s="137"/>
      <c r="E451" s="137"/>
      <c r="F451" s="138"/>
      <c r="G451" s="138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</row>
    <row r="452" spans="3:19" ht="12.75">
      <c r="C452" s="137"/>
      <c r="D452" s="137"/>
      <c r="E452" s="137"/>
      <c r="F452" s="138"/>
      <c r="G452" s="138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</row>
    <row r="453" spans="3:19" ht="12.75">
      <c r="C453" s="137"/>
      <c r="D453" s="137"/>
      <c r="E453" s="137"/>
      <c r="F453" s="138"/>
      <c r="G453" s="138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</row>
    <row r="454" spans="3:19" ht="12.75">
      <c r="C454" s="137"/>
      <c r="D454" s="137"/>
      <c r="E454" s="137"/>
      <c r="F454" s="138"/>
      <c r="G454" s="138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</row>
    <row r="455" spans="3:19" ht="12.75">
      <c r="C455" s="137"/>
      <c r="D455" s="137"/>
      <c r="E455" s="137"/>
      <c r="F455" s="138"/>
      <c r="G455" s="138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</row>
    <row r="456" spans="3:19" ht="12.75">
      <c r="C456" s="137"/>
      <c r="D456" s="137"/>
      <c r="E456" s="137"/>
      <c r="F456" s="138"/>
      <c r="G456" s="138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</row>
    <row r="457" spans="3:19" ht="12.75">
      <c r="C457" s="137"/>
      <c r="D457" s="137"/>
      <c r="E457" s="137"/>
      <c r="F457" s="138"/>
      <c r="G457" s="138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</row>
    <row r="458" spans="3:19" ht="12.75">
      <c r="C458" s="137"/>
      <c r="D458" s="137"/>
      <c r="E458" s="137"/>
      <c r="F458" s="138"/>
      <c r="G458" s="138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</row>
    <row r="459" spans="3:19" ht="12.75">
      <c r="C459" s="137"/>
      <c r="D459" s="137"/>
      <c r="E459" s="137"/>
      <c r="F459" s="138"/>
      <c r="G459" s="138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</row>
    <row r="460" spans="3:19" ht="12.75">
      <c r="C460" s="137"/>
      <c r="D460" s="137"/>
      <c r="E460" s="137"/>
      <c r="F460" s="138"/>
      <c r="G460" s="138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</row>
    <row r="461" spans="3:19" ht="12.75">
      <c r="C461" s="137"/>
      <c r="D461" s="137"/>
      <c r="E461" s="137"/>
      <c r="F461" s="138"/>
      <c r="G461" s="138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</row>
    <row r="462" spans="3:19" ht="12.75">
      <c r="C462" s="137"/>
      <c r="D462" s="137"/>
      <c r="E462" s="137"/>
      <c r="F462" s="138"/>
      <c r="G462" s="138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</row>
    <row r="463" spans="3:19" ht="12.75">
      <c r="C463" s="137"/>
      <c r="D463" s="137"/>
      <c r="E463" s="137"/>
      <c r="F463" s="138"/>
      <c r="G463" s="138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</row>
    <row r="464" spans="3:19" ht="12.75">
      <c r="C464" s="137"/>
      <c r="D464" s="137"/>
      <c r="E464" s="137"/>
      <c r="F464" s="138"/>
      <c r="G464" s="138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</row>
    <row r="465" spans="3:19" ht="12.75">
      <c r="C465" s="137"/>
      <c r="D465" s="137"/>
      <c r="E465" s="137"/>
      <c r="F465" s="138"/>
      <c r="G465" s="138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</row>
    <row r="466" spans="3:19" ht="12.75">
      <c r="C466" s="137"/>
      <c r="D466" s="137"/>
      <c r="E466" s="137"/>
      <c r="F466" s="138"/>
      <c r="G466" s="138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</row>
    <row r="467" spans="3:19" ht="12.75">
      <c r="C467" s="137"/>
      <c r="D467" s="137"/>
      <c r="E467" s="137"/>
      <c r="F467" s="138"/>
      <c r="G467" s="138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</row>
    <row r="468" spans="3:19" ht="12.75">
      <c r="C468" s="137"/>
      <c r="D468" s="137"/>
      <c r="E468" s="137"/>
      <c r="F468" s="138"/>
      <c r="G468" s="138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</row>
    <row r="469" spans="3:19" ht="12.75">
      <c r="C469" s="137"/>
      <c r="D469" s="137"/>
      <c r="E469" s="137"/>
      <c r="F469" s="138"/>
      <c r="G469" s="138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</row>
    <row r="470" spans="3:19" ht="12.75">
      <c r="C470" s="137"/>
      <c r="D470" s="137"/>
      <c r="E470" s="137"/>
      <c r="F470" s="138"/>
      <c r="G470" s="138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</row>
    <row r="471" spans="3:19" ht="12.75">
      <c r="C471" s="137"/>
      <c r="D471" s="137"/>
      <c r="E471" s="137"/>
      <c r="F471" s="138"/>
      <c r="G471" s="138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</row>
    <row r="472" spans="3:19" ht="12.75">
      <c r="C472" s="137"/>
      <c r="D472" s="137"/>
      <c r="E472" s="137"/>
      <c r="F472" s="138"/>
      <c r="G472" s="138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</row>
    <row r="473" spans="3:19" ht="12.75">
      <c r="C473" s="137"/>
      <c r="D473" s="137"/>
      <c r="E473" s="137"/>
      <c r="F473" s="138"/>
      <c r="G473" s="138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</row>
    <row r="474" spans="3:19" ht="12.75">
      <c r="C474" s="137"/>
      <c r="D474" s="137"/>
      <c r="E474" s="137"/>
      <c r="F474" s="138"/>
      <c r="G474" s="138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</row>
    <row r="475" spans="3:19" ht="12.75">
      <c r="C475" s="137"/>
      <c r="D475" s="137"/>
      <c r="E475" s="137"/>
      <c r="F475" s="138"/>
      <c r="G475" s="138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</row>
    <row r="476" spans="3:19" ht="12.75">
      <c r="C476" s="137"/>
      <c r="D476" s="137"/>
      <c r="E476" s="137"/>
      <c r="F476" s="138"/>
      <c r="G476" s="138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</row>
    <row r="477" spans="3:19" ht="12.75">
      <c r="C477" s="137"/>
      <c r="D477" s="137"/>
      <c r="E477" s="137"/>
      <c r="F477" s="138"/>
      <c r="G477" s="138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</row>
    <row r="478" spans="3:19" ht="12.75">
      <c r="C478" s="137"/>
      <c r="D478" s="137"/>
      <c r="E478" s="137"/>
      <c r="F478" s="138"/>
      <c r="G478" s="138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</row>
    <row r="479" spans="3:19" ht="12.75">
      <c r="C479" s="137"/>
      <c r="D479" s="137"/>
      <c r="E479" s="137"/>
      <c r="F479" s="138"/>
      <c r="G479" s="138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</row>
    <row r="480" spans="3:19" ht="12.75">
      <c r="C480" s="137"/>
      <c r="D480" s="137"/>
      <c r="E480" s="137"/>
      <c r="F480" s="138"/>
      <c r="G480" s="138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</row>
    <row r="481" spans="3:19" ht="12.75">
      <c r="C481" s="137"/>
      <c r="D481" s="137"/>
      <c r="E481" s="137"/>
      <c r="F481" s="138"/>
      <c r="G481" s="138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</row>
    <row r="482" spans="3:19" ht="12.75">
      <c r="C482" s="137"/>
      <c r="D482" s="137"/>
      <c r="E482" s="137"/>
      <c r="F482" s="138"/>
      <c r="G482" s="138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</row>
    <row r="483" spans="3:19" ht="12.75">
      <c r="C483" s="137"/>
      <c r="D483" s="137"/>
      <c r="E483" s="137"/>
      <c r="F483" s="138"/>
      <c r="G483" s="138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</row>
    <row r="484" spans="3:19" ht="12.75">
      <c r="C484" s="137"/>
      <c r="D484" s="137"/>
      <c r="E484" s="137"/>
      <c r="F484" s="138"/>
      <c r="G484" s="138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</row>
    <row r="485" spans="3:19" ht="12.75">
      <c r="C485" s="137"/>
      <c r="D485" s="137"/>
      <c r="E485" s="137"/>
      <c r="F485" s="138"/>
      <c r="G485" s="138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</row>
    <row r="486" spans="3:19" ht="12.75">
      <c r="C486" s="137"/>
      <c r="D486" s="137"/>
      <c r="E486" s="137"/>
      <c r="F486" s="138"/>
      <c r="G486" s="138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</row>
    <row r="487" spans="3:19" ht="12.75">
      <c r="C487" s="137"/>
      <c r="D487" s="137"/>
      <c r="E487" s="137"/>
      <c r="F487" s="138"/>
      <c r="G487" s="138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</row>
    <row r="488" spans="3:19" ht="12.75">
      <c r="C488" s="137"/>
      <c r="D488" s="137"/>
      <c r="E488" s="137"/>
      <c r="F488" s="138"/>
      <c r="G488" s="138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</row>
    <row r="489" spans="3:19" ht="12.75">
      <c r="C489" s="137"/>
      <c r="D489" s="137"/>
      <c r="E489" s="137"/>
      <c r="F489" s="138"/>
      <c r="G489" s="138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16"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list" sqref="D66">
      <formula1>"S1,S2,S3,S9,S10,S11,S18,S24,S25,S28,S29,S30"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Intensité du comatage de 0 à 5" sqref="H66:H77">
      <formula1>"0,1,2,3,4,5"</formula1>
      <formula2>0</formula2>
    </dataValidation>
    <dataValidation type="list" errorTitle="Bocal de regroupement" sqref="F66:F77">
      <formula1>"PhA ,PhB,PhC"</formula1>
      <formula2>0</formula2>
    </dataValidation>
    <dataValidation errorTitle="Altitude en mètres" sqref="K23:N23">
      <formula1>0</formula1>
      <formula2>0</formula2>
    </dataValidation>
    <dataValidation type="list" sqref="D67:D77">
      <formula1>"S1,S2,S3,S9,S10,S11,S18,S24,S25,S28,S29,S30"</formula1>
      <formula2>0</formula2>
    </dataValidation>
    <dataValidation type="list" errorTitle="Codage SANDRE svp" sqref="E66:E77">
      <formula1>"N1,N3,N5 ,N6"</formula1>
      <formula2>0</formula2>
    </dataValidation>
    <dataValidation type="date" errorTitle="Date du prélèvement (jj/mm/aaaa)" sqref="IV40">
      <formula1>36891</formula1>
      <formula2>71558</formula2>
    </dataValidation>
    <dataValidation type="decimal" errorTitle="Recouvrement en % de 0 à 100" sqref="H39:H50">
      <formula1>0</formula1>
      <formula2>100</formula2>
    </dataValidation>
    <dataValidation type="textLength" sqref="A41:E41 IS42:IV42">
      <formula1>0</formula1>
      <formula2>50</formula2>
    </dataValidation>
  </dataValidations>
  <printOptions horizontalCentered="1"/>
  <pageMargins left="0.315277777777778" right="0.315277777777778" top="0.315277777777778" bottom="0.39375" header="0.511805555555555" footer="0.315277777777778"/>
  <pageSetup fitToHeight="1" fitToWidth="1" horizontalDpi="300" verticalDpi="300" orientation="portrait" paperSize="9" copies="1"/>
  <headerFooter>
    <oddFooter>&amp;L&amp;8Analyses effectuées par un laboratoire agréé par le ministère chargé de l'environnement dans les conditions de l'arrêté du 27 octobre 2011&amp;R&amp;8HYDRO_FC17 V12 -11/10/2021
 Page 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2022-10-10T17:32:18Z</dcterms:created>
  <cp:category/>
  <cp:version/>
  <cp:contentType/>
  <cp:contentStatus/>
  <cp:revision>1</cp:revision>
</cp:coreProperties>
</file>