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<sst xmlns="http://schemas.openxmlformats.org/spreadsheetml/2006/main" count="613" uniqueCount="342">
  <si>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</si>
  <si>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</si>
  <si>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</si>
  <si>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</si>
  <si>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</si>
  <si>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</si>
  <si>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</si>
  <si>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</si>
  <si>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</si>
  <si>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</si>
  <si>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</si>
  <si>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</si>
  <si>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</si>
  <si>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</si>
  <si>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</si>
  <si>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</si>
  <si>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</si>
  <si>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</si>
  <si>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</si>
  <si>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</si>
  <si>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</si>
  <si>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</si>
  <si>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</si>
  <si>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</si>
  <si>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</si>
  <si>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</si>
  <si>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</si>
  <si>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</si>
  <si>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</si>
  <si>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</si>
  <si>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</si>
  <si>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</si>
  <si>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</si>
  <si>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</si>
  <si>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</si>
  <si>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</si>
  <si>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</si>
  <si>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</si>
  <si>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</si>
  <si>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</si>
  <si>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</si>
  <si>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</si>
  <si>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</si>
  <si>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</si>
  <si>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</si>
  <si>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</si>
  <si>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</si>
  <si>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</si>
  <si>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</si>
  <si>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</si>
  <si>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</si>
  <si>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</si>
  <si>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</si>
  <si>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</si>
  <si>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</si>
  <si>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</si>
  <si>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</si>
  <si>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</si>
  <si>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</si>
  <si>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</si>
  <si>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</si>
  <si>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</si>
  <si>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</si>
  <si>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</si>
  <si>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</si>
  <si>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</si>
  <si>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</si>
  <si>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</si>
  <si>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</si>
  <si>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</si>
  <si>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</si>
  <si>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</si>
  <si>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</si>
  <si>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</si>
  <si>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</si>
  <si>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</si>
  <si>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</si>
  <si>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</si>
  <si>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</si>
  <si>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</si>
  <si>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</si>
  <si>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</si>
  <si>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</si>
  <si>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</si>
  <si>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</si>
  <si>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</si>
  <si>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</si>
  <si>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</si>
  <si>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</si>
  <si>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</si>
  <si>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</si>
  <si>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</si>
  <si>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</si>
  <si>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</si>
  <si>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</si>
  <si>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</si>
  <si>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</si>
  <si>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</si>
  <si>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</si>
  <si>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</si>
  <si>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</si>
  <si>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</si>
  <si>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</si>
  <si>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</si>
  <si>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</si>
  <si>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</si>
  <si>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</si>
  <si>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</si>
  <si>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</si>
  <si>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</si>
  <si>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</si>
  <si>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</si>
  <si>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</si>
  <si>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</si>
  <si>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</si>
  <si>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</si>
  <si>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</si>
  <si>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</si>
  <si>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</si>
  <si>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</si>
  <si>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</si>
  <si>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</si>
  <si>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</si>
  <si>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</si>
  <si>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</si>
  <si>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</si>
  <si>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</si>
  <si>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</si>
  <si>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</si>
  <si>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</si>
  <si>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</si>
  <si>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</si>
  <si>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</si>
  <si>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</si>
  <si>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</si>
  <si>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</si>
  <si>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</si>
  <si>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</si>
  <si>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</si>
  <si>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</si>
  <si>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</si>
  <si>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</si>
  <si>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</si>
  <si>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</si>
  <si>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</si>
  <si>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</si>
  <si>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</si>
  <si>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</si>
  <si>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</si>
  <si>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</si>
  <si>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</si>
  <si>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</si>
  <si>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</si>
  <si>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</si>
  <si>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</si>
  <si>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</si>
  <si>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</si>
  <si>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</si>
  <si>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</si>
  <si>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</si>
  <si>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</si>
  <si>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</si>
  <si>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</si>
  <si>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</si>
  <si>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</si>
  <si>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</si>
  <si>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</si>
  <si>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</si>
  <si>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</si>
  <si>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</si>
  <si>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</si>
  <si>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</si>
  <si>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</si>
  <si>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</si>
  <si>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</si>
  <si>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</si>
  <si>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</si>
  <si>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</si>
  <si>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</si>
  <si>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</si>
  <si>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</si>
  <si>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</si>
  <si>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</si>
  <si>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</si>
  <si>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</si>
  <si>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</si>
  <si>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</si>
  <si>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</si>
  <si>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</si>
  <si>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</si>
  <si>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</si>
  <si>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</si>
  <si>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</si>
  <si>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</si>
  <si>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</si>
  <si>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</si>
  <si>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</si>
  <si>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</si>
  <si>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</si>
  <si>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</si>
  <si>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</si>
  <si>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</si>
  <si>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</si>
  <si>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</si>
  <si>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</si>
  <si>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</si>
  <si>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</si>
  <si>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</si>
  <si>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</si>
  <si>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</si>
  <si>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</si>
  <si>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</si>
  <si>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</si>
  <si>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</si>
  <si>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</si>
  <si>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</si>
  <si>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</si>
  <si>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</si>
  <si>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</si>
  <si>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</si>
  <si>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</si>
  <si>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</si>
  <si>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</si>
  <si>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</si>
  <si>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</si>
  <si>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</si>
  <si>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</si>
  <si>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</si>
  <si>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</si>
  <si>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</si>
  <si>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</si>
  <si>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</si>
  <si>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</si>
  <si>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</si>
  <si>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</si>
  <si>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</si>
  <si>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</si>
  <si>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</si>
  <si>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</si>
  <si>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</si>
  <si>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</si>
  <si>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</si>
  <si>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</si>
  <si>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</si>
  <si>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</si>
  <si>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</si>
  <si>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</si>
  <si>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</si>
  <si>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</si>
  <si>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</si>
  <si>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</si>
  <si>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</si>
  <si>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</si>
  <si>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</si>
  <si>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</si>
  <si>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</si>
  <si>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</si>
  <si>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</si>
  <si>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</si>
  <si>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</si>
  <si>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</si>
  <si>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</si>
  <si>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</si>
  <si>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</si>
  <si>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</si>
  <si>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</si>
  <si>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</si>
  <si>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</si>
  <si>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</si>
  <si>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</si>
  <si>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</si>
  <si>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</si>
  <si>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</si>
  <si>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L'Echez</t>
  </si>
  <si>
    <t>L'Echez en amont de Les Angles</t>
  </si>
  <si>
    <t>SERE-LANSO</t>
  </si>
  <si>
    <t>65421</t>
  </si>
  <si>
    <t>Reseau de Référence Perenne</t>
  </si>
  <si>
    <t>les angles</t>
  </si>
  <si>
    <t xml:space="preserve"> </t>
  </si>
  <si>
    <t>Gramineae</t>
  </si>
  <si>
    <t>Leuctra</t>
  </si>
  <si>
    <t>Nemoura</t>
  </si>
  <si>
    <t>Protonemura</t>
  </si>
  <si>
    <t>Perlodidae</t>
  </si>
  <si>
    <t>Micrasema</t>
  </si>
  <si>
    <t>Glossosomatidae</t>
  </si>
  <si>
    <t>Agapetus</t>
  </si>
  <si>
    <t>Glossosoma</t>
  </si>
  <si>
    <t>Goeridae</t>
  </si>
  <si>
    <t>Silo</t>
  </si>
  <si>
    <t>Hydropsychidae</t>
  </si>
  <si>
    <t>Cheumatopsyche</t>
  </si>
  <si>
    <t>Diplectrona</t>
  </si>
  <si>
    <t>Hydropsyche</t>
  </si>
  <si>
    <t>Limnephilidae</t>
  </si>
  <si>
    <t>Odontocerum</t>
  </si>
  <si>
    <t>Rhyacophila lato-sensu</t>
  </si>
  <si>
    <t>Sericostomatidae</t>
  </si>
  <si>
    <t>Sericostoma</t>
  </si>
  <si>
    <t>Baetis</t>
  </si>
  <si>
    <t>Ephemerella ignita</t>
  </si>
  <si>
    <t>Ephemera</t>
  </si>
  <si>
    <t>Ecdyonurus</t>
  </si>
  <si>
    <t>Epeorus</t>
  </si>
  <si>
    <t>Rhithrogena</t>
  </si>
  <si>
    <t>Habroleptoides</t>
  </si>
  <si>
    <t>Helichus</t>
  </si>
  <si>
    <t>Platambus</t>
  </si>
  <si>
    <t>Elmis</t>
  </si>
  <si>
    <t>Esolus</t>
  </si>
  <si>
    <t>Limnius</t>
  </si>
  <si>
    <t>Oulimnius</t>
  </si>
  <si>
    <t>Orectochilus</t>
  </si>
  <si>
    <t>Helodes</t>
  </si>
  <si>
    <t>Hydraena</t>
  </si>
  <si>
    <t>Athericidae</t>
  </si>
  <si>
    <t>Blephariceridae</t>
  </si>
  <si>
    <t>Blepharicera</t>
  </si>
  <si>
    <t>Chironomidae</t>
  </si>
  <si>
    <t>Dixa</t>
  </si>
  <si>
    <t>Chelifera</t>
  </si>
  <si>
    <t>Hydrellia</t>
  </si>
  <si>
    <t>Limoniidae</t>
  </si>
  <si>
    <t>Antocha</t>
  </si>
  <si>
    <t>Dicranota</t>
  </si>
  <si>
    <t>Psychodidae</t>
  </si>
  <si>
    <t>Simuliidae</t>
  </si>
  <si>
    <t>Tipulidae</t>
  </si>
  <si>
    <t>Calopteryx</t>
  </si>
  <si>
    <t>Cordulegaster</t>
  </si>
  <si>
    <t>Gammaridae</t>
  </si>
  <si>
    <t>Echinogammarus</t>
  </si>
  <si>
    <t>Gammarus</t>
  </si>
  <si>
    <t>Ancylus</t>
  </si>
  <si>
    <t>Lymnaeidae</t>
  </si>
  <si>
    <t>Pisidium</t>
  </si>
  <si>
    <t>Polycelis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</si>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</sst>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410402</v>
      </c>
      <c r="H23" s="135">
        <v>1788898</v>
      </c>
      <c r="I23" s="135">
        <v>447</v>
      </c>
      <c r="J23" s="135" t="s">
        <v>277</v>
      </c>
      <c r="K23" s="137">
        <v>410443</v>
      </c>
      <c r="L23" s="137">
        <v>1788882</v>
      </c>
      <c r="M23" s="137">
        <v>410399</v>
      </c>
      <c r="N23" s="137">
        <v>1788906</v>
      </c>
      <c r="O23" s="137">
        <v>2.6</v>
      </c>
      <c r="P23" s="137">
        <v>47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456574</v>
      </c>
      <c r="H24" s="142">
        <v>6224415</v>
      </c>
      <c r="K24" s="142">
        <v>456616</v>
      </c>
      <c r="L24" s="142">
        <v>6224399</v>
      </c>
      <c r="M24" s="142">
        <v>456572</v>
      </c>
      <c r="N24" s="142">
        <v>6224423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5234290</v>
      </c>
      <c r="B39" s="165" t="str">
        <f>C23</f>
        <v>L'Echez</v>
      </c>
      <c r="C39" s="166" t="s">
        <v>278</v>
      </c>
      <c r="D39" s="167">
        <v>41542</v>
      </c>
      <c r="E39" s="137">
        <v>2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279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5234290</v>
      </c>
      <c r="B66" s="187">
        <f>D39</f>
        <v>41542</v>
      </c>
      <c r="C66" s="188" t="s">
        <v>38</v>
      </c>
      <c r="D66" s="189" t="s">
        <v>131</v>
      </c>
      <c r="E66" s="189" t="s">
        <v>76</v>
      </c>
      <c r="F66" s="190" t="s">
        <v>158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5234290</v>
      </c>
      <c r="B67" s="192">
        <f>+B$66</f>
        <v>41542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5234290</v>
      </c>
      <c r="B68" s="192">
        <f aca="true" t="shared" si="1" ref="B68:B77">+B$66</f>
        <v>41542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5234290</v>
      </c>
      <c r="B69" s="192">
        <f t="shared" si="1"/>
        <v>41542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5234290</v>
      </c>
      <c r="B70" s="192">
        <f t="shared" si="1"/>
        <v>41542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5234290</v>
      </c>
      <c r="B71" s="192">
        <f t="shared" si="1"/>
        <v>41542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5234290</v>
      </c>
      <c r="B72" s="192">
        <f t="shared" si="1"/>
        <v>41542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5234290</v>
      </c>
      <c r="B73" s="192">
        <f t="shared" si="1"/>
        <v>41542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5234290</v>
      </c>
      <c r="B74" s="192">
        <f t="shared" si="1"/>
        <v>41542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5234290</v>
      </c>
      <c r="B75" s="192">
        <f t="shared" si="1"/>
        <v>41542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5234290</v>
      </c>
      <c r="B76" s="192">
        <f t="shared" si="1"/>
        <v>41542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35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5234290</v>
      </c>
      <c r="B77" s="192">
        <f t="shared" si="1"/>
        <v>41542</v>
      </c>
      <c r="C77" s="188" t="s">
        <v>58</v>
      </c>
      <c r="D77" s="190" t="s">
        <v>131</v>
      </c>
      <c r="E77" s="190" t="s">
        <v>81</v>
      </c>
      <c r="F77" s="190" t="s">
        <v>151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5234290</v>
      </c>
      <c r="B88" s="197">
        <f>B66</f>
        <v>41542</v>
      </c>
      <c r="C88" s="170" t="s">
        <v>281</v>
      </c>
      <c r="D88" s="170">
        <v>69</v>
      </c>
      <c r="E88" s="170">
        <v>3</v>
      </c>
      <c r="F88" s="170"/>
      <c r="G88" s="170">
        <v>3</v>
      </c>
      <c r="H88" s="170">
        <v>1</v>
      </c>
      <c r="I88" s="170"/>
      <c r="J88" s="170"/>
      <c r="K88" s="170">
        <v>3</v>
      </c>
      <c r="L88" s="170">
        <v>1</v>
      </c>
      <c r="M88" s="170">
        <v>1</v>
      </c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5234290</v>
      </c>
      <c r="B89" s="192">
        <f>+B$88</f>
        <v>41542</v>
      </c>
      <c r="C89" s="170" t="s">
        <v>282</v>
      </c>
      <c r="D89" s="170">
        <v>26</v>
      </c>
      <c r="E89" s="170">
        <v>6</v>
      </c>
      <c r="F89" s="170">
        <v>1</v>
      </c>
      <c r="G89" s="170"/>
      <c r="H89" s="170"/>
      <c r="I89" s="170"/>
      <c r="J89" s="170"/>
      <c r="K89" s="170">
        <v>6</v>
      </c>
      <c r="L89" s="170"/>
      <c r="M89" s="170"/>
      <c r="N89" s="170"/>
      <c r="O89" s="170"/>
      <c r="P89" s="170"/>
      <c r="Q89" s="170"/>
      <c r="R89" s="170"/>
      <c r="S89" s="170">
        <v>1</v>
      </c>
      <c r="T89" s="160"/>
      <c r="U89" s="160"/>
    </row>
    <row r="90" spans="1:21" ht="14.25">
      <c r="A90" s="191">
        <f aca="true" t="shared" si="2" ref="A90:A121">+A$88</f>
        <v>5234290</v>
      </c>
      <c r="B90" s="192">
        <f aca="true" t="shared" si="3" ref="B90:B121">+B$88</f>
        <v>41542</v>
      </c>
      <c r="C90" s="170" t="s">
        <v>283</v>
      </c>
      <c r="D90" s="170">
        <v>46</v>
      </c>
      <c r="E90" s="170">
        <v>18</v>
      </c>
      <c r="F90" s="170">
        <v>5</v>
      </c>
      <c r="G90" s="170">
        <v>2</v>
      </c>
      <c r="H90" s="170">
        <v>1</v>
      </c>
      <c r="I90" s="170"/>
      <c r="J90" s="170"/>
      <c r="K90" s="170">
        <v>2</v>
      </c>
      <c r="L90" s="170"/>
      <c r="M90" s="170">
        <v>1</v>
      </c>
      <c r="N90" s="170">
        <v>16</v>
      </c>
      <c r="O90" s="170"/>
      <c r="P90" s="170"/>
      <c r="Q90" s="170"/>
      <c r="R90" s="170"/>
      <c r="S90" s="170">
        <v>5</v>
      </c>
      <c r="T90" s="160"/>
      <c r="U90" s="160"/>
    </row>
    <row r="91" spans="1:21" ht="14.25">
      <c r="A91" s="191">
        <f t="shared" si="2"/>
        <v>5234290</v>
      </c>
      <c r="B91" s="192">
        <f t="shared" si="3"/>
        <v>41542</v>
      </c>
      <c r="C91" s="170" t="s">
        <v>284</v>
      </c>
      <c r="D91" s="170">
        <v>127</v>
      </c>
      <c r="E91" s="170"/>
      <c r="F91" s="170"/>
      <c r="G91" s="170">
        <v>3</v>
      </c>
      <c r="H91" s="170">
        <v>3</v>
      </c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5234290</v>
      </c>
      <c r="B92" s="192">
        <f t="shared" si="3"/>
        <v>41542</v>
      </c>
      <c r="C92" s="170" t="s">
        <v>285</v>
      </c>
      <c r="D92" s="170">
        <v>268</v>
      </c>
      <c r="E92" s="170">
        <v>3</v>
      </c>
      <c r="F92" s="170">
        <v>1</v>
      </c>
      <c r="G92" s="170">
        <v>2</v>
      </c>
      <c r="H92" s="170">
        <v>2</v>
      </c>
      <c r="I92" s="170"/>
      <c r="J92" s="170"/>
      <c r="K92" s="170"/>
      <c r="L92" s="170"/>
      <c r="M92" s="170"/>
      <c r="N92" s="170">
        <v>3</v>
      </c>
      <c r="O92" s="170"/>
      <c r="P92" s="170"/>
      <c r="Q92" s="170"/>
      <c r="R92" s="170"/>
      <c r="S92" s="170">
        <v>1</v>
      </c>
      <c r="T92" s="160"/>
      <c r="U92" s="160"/>
    </row>
    <row r="93" spans="1:21" ht="14.25">
      <c r="A93" s="191">
        <f t="shared" si="2"/>
        <v>5234290</v>
      </c>
      <c r="B93" s="192">
        <f t="shared" si="3"/>
        <v>41542</v>
      </c>
      <c r="C93" s="170" t="s">
        <v>286</v>
      </c>
      <c r="D93" s="170">
        <v>189</v>
      </c>
      <c r="E93" s="170">
        <v>2</v>
      </c>
      <c r="F93" s="170">
        <v>18</v>
      </c>
      <c r="G93" s="170">
        <v>129</v>
      </c>
      <c r="H93" s="170">
        <v>1</v>
      </c>
      <c r="I93" s="170">
        <v>3</v>
      </c>
      <c r="J93" s="170">
        <v>10</v>
      </c>
      <c r="K93" s="170"/>
      <c r="L93" s="170">
        <v>57</v>
      </c>
      <c r="M93" s="170">
        <v>2</v>
      </c>
      <c r="N93" s="170">
        <v>2</v>
      </c>
      <c r="O93" s="170">
        <v>69</v>
      </c>
      <c r="P93" s="170">
        <v>5</v>
      </c>
      <c r="Q93" s="170"/>
      <c r="R93" s="170"/>
      <c r="S93" s="170"/>
      <c r="T93" s="160"/>
      <c r="U93" s="160"/>
    </row>
    <row r="94" spans="1:21" ht="14.25">
      <c r="A94" s="191">
        <f t="shared" si="2"/>
        <v>5234290</v>
      </c>
      <c r="B94" s="192">
        <f t="shared" si="3"/>
        <v>41542</v>
      </c>
      <c r="C94" s="170" t="s">
        <v>287</v>
      </c>
      <c r="D94" s="170">
        <v>191</v>
      </c>
      <c r="E94" s="170"/>
      <c r="F94" s="170">
        <v>2</v>
      </c>
      <c r="G94" s="170">
        <v>5</v>
      </c>
      <c r="H94" s="170"/>
      <c r="I94" s="170"/>
      <c r="J94" s="170">
        <v>1</v>
      </c>
      <c r="K94" s="170"/>
      <c r="L94" s="170">
        <v>5</v>
      </c>
      <c r="M94" s="170"/>
      <c r="N94" s="170"/>
      <c r="O94" s="170"/>
      <c r="P94" s="170">
        <v>1</v>
      </c>
      <c r="Q94" s="170"/>
      <c r="R94" s="170"/>
      <c r="S94" s="170"/>
      <c r="T94" s="160"/>
      <c r="U94" s="160"/>
    </row>
    <row r="95" spans="1:21" ht="14.25">
      <c r="A95" s="191">
        <f t="shared" si="2"/>
        <v>5234290</v>
      </c>
      <c r="B95" s="192">
        <f t="shared" si="3"/>
        <v>41542</v>
      </c>
      <c r="C95" s="170" t="s">
        <v>288</v>
      </c>
      <c r="D95" s="170">
        <v>190</v>
      </c>
      <c r="E95" s="170"/>
      <c r="F95" s="170">
        <v>2</v>
      </c>
      <c r="G95" s="170">
        <v>2</v>
      </c>
      <c r="H95" s="170"/>
      <c r="I95" s="170">
        <v>1</v>
      </c>
      <c r="J95" s="170">
        <v>1</v>
      </c>
      <c r="K95" s="170"/>
      <c r="L95" s="170"/>
      <c r="M95" s="170"/>
      <c r="N95" s="170"/>
      <c r="O95" s="170">
        <v>2</v>
      </c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5234290</v>
      </c>
      <c r="B96" s="192">
        <f t="shared" si="3"/>
        <v>41542</v>
      </c>
      <c r="C96" s="170" t="s">
        <v>289</v>
      </c>
      <c r="D96" s="170">
        <v>286</v>
      </c>
      <c r="E96" s="170"/>
      <c r="F96" s="170"/>
      <c r="G96" s="170">
        <v>1</v>
      </c>
      <c r="H96" s="170"/>
      <c r="I96" s="170"/>
      <c r="J96" s="170"/>
      <c r="K96" s="170"/>
      <c r="L96" s="170">
        <v>1</v>
      </c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5234290</v>
      </c>
      <c r="B97" s="192">
        <f t="shared" si="3"/>
        <v>41542</v>
      </c>
      <c r="C97" s="170" t="s">
        <v>290</v>
      </c>
      <c r="D97" s="170">
        <v>292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>
        <v>2</v>
      </c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5234290</v>
      </c>
      <c r="B98" s="192">
        <f t="shared" si="3"/>
        <v>41542</v>
      </c>
      <c r="C98" s="170" t="s">
        <v>291</v>
      </c>
      <c r="D98" s="170">
        <v>211</v>
      </c>
      <c r="E98" s="170">
        <v>328</v>
      </c>
      <c r="F98" s="170"/>
      <c r="G98" s="170">
        <v>3</v>
      </c>
      <c r="H98" s="170"/>
      <c r="I98" s="170"/>
      <c r="J98" s="170"/>
      <c r="K98" s="170">
        <v>6</v>
      </c>
      <c r="L98" s="170"/>
      <c r="M98" s="170"/>
      <c r="N98" s="170">
        <v>322</v>
      </c>
      <c r="O98" s="170">
        <v>3</v>
      </c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5234290</v>
      </c>
      <c r="B99" s="192">
        <f t="shared" si="3"/>
        <v>41542</v>
      </c>
      <c r="C99" s="170" t="s">
        <v>292</v>
      </c>
      <c r="D99" s="170">
        <v>221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>
        <v>1</v>
      </c>
      <c r="Q99" s="170"/>
      <c r="R99" s="170"/>
      <c r="S99" s="170"/>
      <c r="T99" s="160"/>
      <c r="U99" s="160"/>
    </row>
    <row r="100" spans="1:21" ht="14.25">
      <c r="A100" s="191">
        <f t="shared" si="2"/>
        <v>5234290</v>
      </c>
      <c r="B100" s="192">
        <f t="shared" si="3"/>
        <v>41542</v>
      </c>
      <c r="C100" s="170" t="s">
        <v>293</v>
      </c>
      <c r="D100" s="170">
        <v>2307</v>
      </c>
      <c r="E100" s="170">
        <v>1</v>
      </c>
      <c r="F100" s="170"/>
      <c r="G100" s="170"/>
      <c r="H100" s="170"/>
      <c r="I100" s="170"/>
      <c r="J100" s="170"/>
      <c r="K100" s="170">
        <v>1</v>
      </c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5234290</v>
      </c>
      <c r="B101" s="192">
        <f t="shared" si="3"/>
        <v>41542</v>
      </c>
      <c r="C101" s="170" t="s">
        <v>294</v>
      </c>
      <c r="D101" s="170">
        <v>212</v>
      </c>
      <c r="E101" s="170">
        <v>41</v>
      </c>
      <c r="F101" s="170">
        <v>19</v>
      </c>
      <c r="G101" s="170">
        <v>29</v>
      </c>
      <c r="H101" s="170">
        <v>3</v>
      </c>
      <c r="I101" s="170"/>
      <c r="J101" s="170">
        <v>1</v>
      </c>
      <c r="K101" s="170">
        <v>2</v>
      </c>
      <c r="L101" s="170">
        <v>2</v>
      </c>
      <c r="M101" s="170">
        <v>22</v>
      </c>
      <c r="N101" s="170">
        <v>39</v>
      </c>
      <c r="O101" s="170">
        <v>2</v>
      </c>
      <c r="P101" s="170">
        <v>13</v>
      </c>
      <c r="Q101" s="170"/>
      <c r="R101" s="170"/>
      <c r="S101" s="170">
        <v>5</v>
      </c>
      <c r="T101" s="160"/>
      <c r="U101" s="160"/>
    </row>
    <row r="102" spans="1:21" ht="14.25">
      <c r="A102" s="191">
        <f t="shared" si="2"/>
        <v>5234290</v>
      </c>
      <c r="B102" s="192">
        <f t="shared" si="3"/>
        <v>41542</v>
      </c>
      <c r="C102" s="170" t="s">
        <v>295</v>
      </c>
      <c r="D102" s="170">
        <v>276</v>
      </c>
      <c r="E102" s="170">
        <v>1</v>
      </c>
      <c r="F102" s="170"/>
      <c r="G102" s="170"/>
      <c r="H102" s="170"/>
      <c r="I102" s="170"/>
      <c r="J102" s="170"/>
      <c r="K102" s="170">
        <v>1</v>
      </c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5234290</v>
      </c>
      <c r="B103" s="192">
        <f t="shared" si="3"/>
        <v>41542</v>
      </c>
      <c r="C103" s="170" t="s">
        <v>296</v>
      </c>
      <c r="D103" s="170">
        <v>339</v>
      </c>
      <c r="E103" s="170">
        <v>4</v>
      </c>
      <c r="F103" s="170">
        <v>2</v>
      </c>
      <c r="G103" s="170">
        <v>6</v>
      </c>
      <c r="H103" s="170">
        <v>4</v>
      </c>
      <c r="I103" s="170">
        <v>1</v>
      </c>
      <c r="J103" s="170"/>
      <c r="K103" s="170"/>
      <c r="L103" s="170"/>
      <c r="M103" s="170">
        <v>1</v>
      </c>
      <c r="N103" s="170">
        <v>2</v>
      </c>
      <c r="O103" s="170">
        <v>1</v>
      </c>
      <c r="P103" s="170">
        <v>1</v>
      </c>
      <c r="Q103" s="170"/>
      <c r="R103" s="170">
        <v>2</v>
      </c>
      <c r="S103" s="170"/>
      <c r="T103" s="160"/>
      <c r="U103" s="160"/>
    </row>
    <row r="104" spans="1:21" ht="14.25">
      <c r="A104" s="191">
        <f t="shared" si="2"/>
        <v>5234290</v>
      </c>
      <c r="B104" s="192">
        <f t="shared" si="3"/>
        <v>41542</v>
      </c>
      <c r="C104" s="170" t="s">
        <v>297</v>
      </c>
      <c r="D104" s="170">
        <v>183</v>
      </c>
      <c r="E104" s="170">
        <v>4</v>
      </c>
      <c r="F104" s="170">
        <v>19</v>
      </c>
      <c r="G104" s="170">
        <v>18</v>
      </c>
      <c r="H104" s="170">
        <v>4</v>
      </c>
      <c r="I104" s="170"/>
      <c r="J104" s="170">
        <v>3</v>
      </c>
      <c r="K104" s="170">
        <v>1</v>
      </c>
      <c r="L104" s="170">
        <v>2</v>
      </c>
      <c r="M104" s="170">
        <v>11</v>
      </c>
      <c r="N104" s="170">
        <v>3</v>
      </c>
      <c r="O104" s="170">
        <v>1</v>
      </c>
      <c r="P104" s="170">
        <v>9</v>
      </c>
      <c r="Q104" s="170"/>
      <c r="R104" s="170"/>
      <c r="S104" s="170">
        <v>7</v>
      </c>
      <c r="T104" s="160"/>
      <c r="U104" s="160"/>
    </row>
    <row r="105" spans="1:21" ht="14.25">
      <c r="A105" s="191">
        <f t="shared" si="2"/>
        <v>5234290</v>
      </c>
      <c r="B105" s="192">
        <f t="shared" si="3"/>
        <v>41542</v>
      </c>
      <c r="C105" s="170" t="s">
        <v>298</v>
      </c>
      <c r="D105" s="170">
        <v>321</v>
      </c>
      <c r="E105" s="170">
        <v>7</v>
      </c>
      <c r="F105" s="170">
        <v>9</v>
      </c>
      <c r="G105" s="170">
        <v>1</v>
      </c>
      <c r="H105" s="170"/>
      <c r="I105" s="170">
        <v>4</v>
      </c>
      <c r="J105" s="170">
        <v>3</v>
      </c>
      <c r="K105" s="170">
        <v>4</v>
      </c>
      <c r="L105" s="170"/>
      <c r="M105" s="170"/>
      <c r="N105" s="170">
        <v>2</v>
      </c>
      <c r="O105" s="170">
        <v>1</v>
      </c>
      <c r="P105" s="170">
        <v>2</v>
      </c>
      <c r="Q105" s="170"/>
      <c r="R105" s="170">
        <v>1</v>
      </c>
      <c r="S105" s="170"/>
      <c r="T105" s="160"/>
      <c r="U105" s="160"/>
    </row>
    <row r="106" spans="1:21" ht="14.25">
      <c r="A106" s="191">
        <f t="shared" si="2"/>
        <v>5234290</v>
      </c>
      <c r="B106" s="192">
        <f t="shared" si="3"/>
        <v>41542</v>
      </c>
      <c r="C106" s="170" t="s">
        <v>299</v>
      </c>
      <c r="D106" s="170">
        <v>322</v>
      </c>
      <c r="E106" s="170">
        <v>4</v>
      </c>
      <c r="F106" s="170">
        <v>2</v>
      </c>
      <c r="G106" s="170"/>
      <c r="H106" s="170"/>
      <c r="I106" s="170">
        <v>1</v>
      </c>
      <c r="J106" s="170"/>
      <c r="K106" s="170">
        <v>4</v>
      </c>
      <c r="L106" s="170"/>
      <c r="M106" s="170"/>
      <c r="N106" s="170"/>
      <c r="O106" s="170"/>
      <c r="P106" s="170"/>
      <c r="Q106" s="170"/>
      <c r="R106" s="170"/>
      <c r="S106" s="170">
        <v>1</v>
      </c>
      <c r="T106" s="160"/>
      <c r="U106" s="160"/>
    </row>
    <row r="107" spans="1:21" ht="14.25">
      <c r="A107" s="191">
        <f t="shared" si="2"/>
        <v>5234290</v>
      </c>
      <c r="B107" s="192">
        <f t="shared" si="3"/>
        <v>41542</v>
      </c>
      <c r="C107" s="170" t="s">
        <v>300</v>
      </c>
      <c r="D107" s="170">
        <v>364</v>
      </c>
      <c r="E107" s="170">
        <v>276</v>
      </c>
      <c r="F107" s="170">
        <v>345</v>
      </c>
      <c r="G107" s="170">
        <v>272</v>
      </c>
      <c r="H107" s="170">
        <v>66</v>
      </c>
      <c r="I107" s="170">
        <v>5</v>
      </c>
      <c r="J107" s="170">
        <v>63</v>
      </c>
      <c r="K107" s="170">
        <v>53</v>
      </c>
      <c r="L107" s="170">
        <v>71</v>
      </c>
      <c r="M107" s="170">
        <v>83</v>
      </c>
      <c r="N107" s="170">
        <v>83</v>
      </c>
      <c r="O107" s="170">
        <v>52</v>
      </c>
      <c r="P107" s="170">
        <v>122</v>
      </c>
      <c r="Q107" s="170">
        <v>140</v>
      </c>
      <c r="R107" s="170"/>
      <c r="S107" s="170">
        <v>155</v>
      </c>
      <c r="T107" s="160"/>
      <c r="U107" s="160"/>
    </row>
    <row r="108" spans="1:21" ht="14.25">
      <c r="A108" s="191">
        <f t="shared" si="2"/>
        <v>5234290</v>
      </c>
      <c r="B108" s="192">
        <f t="shared" si="3"/>
        <v>41542</v>
      </c>
      <c r="C108" s="170" t="s">
        <v>301</v>
      </c>
      <c r="D108" s="170">
        <v>451</v>
      </c>
      <c r="E108" s="170">
        <v>12</v>
      </c>
      <c r="F108" s="170">
        <v>7</v>
      </c>
      <c r="G108" s="170">
        <v>13</v>
      </c>
      <c r="H108" s="170">
        <v>12</v>
      </c>
      <c r="I108" s="170"/>
      <c r="J108" s="170"/>
      <c r="K108" s="170">
        <v>4</v>
      </c>
      <c r="L108" s="170"/>
      <c r="M108" s="170"/>
      <c r="N108" s="170">
        <v>7</v>
      </c>
      <c r="O108" s="170">
        <v>1</v>
      </c>
      <c r="P108" s="170">
        <v>3</v>
      </c>
      <c r="Q108" s="170">
        <v>1</v>
      </c>
      <c r="R108" s="170"/>
      <c r="S108" s="170">
        <v>4</v>
      </c>
      <c r="T108" s="160"/>
      <c r="U108" s="160"/>
    </row>
    <row r="109" spans="1:21" ht="14.25">
      <c r="A109" s="191">
        <f t="shared" si="2"/>
        <v>5234290</v>
      </c>
      <c r="B109" s="192">
        <f t="shared" si="3"/>
        <v>41542</v>
      </c>
      <c r="C109" s="170" t="s">
        <v>302</v>
      </c>
      <c r="D109" s="170">
        <v>502</v>
      </c>
      <c r="E109" s="170"/>
      <c r="F109" s="170">
        <v>2</v>
      </c>
      <c r="G109" s="170">
        <v>3</v>
      </c>
      <c r="H109" s="170"/>
      <c r="I109" s="170">
        <v>1</v>
      </c>
      <c r="J109" s="170"/>
      <c r="K109" s="170"/>
      <c r="L109" s="170">
        <v>2</v>
      </c>
      <c r="M109" s="170"/>
      <c r="N109" s="170"/>
      <c r="O109" s="170">
        <v>1</v>
      </c>
      <c r="P109" s="170">
        <v>1</v>
      </c>
      <c r="Q109" s="170"/>
      <c r="R109" s="170"/>
      <c r="S109" s="170"/>
      <c r="T109" s="160"/>
      <c r="U109" s="160"/>
    </row>
    <row r="110" spans="1:21" ht="14.25">
      <c r="A110" s="191">
        <f t="shared" si="2"/>
        <v>5234290</v>
      </c>
      <c r="B110" s="192">
        <f t="shared" si="3"/>
        <v>41542</v>
      </c>
      <c r="C110" s="170" t="s">
        <v>303</v>
      </c>
      <c r="D110" s="170">
        <v>421</v>
      </c>
      <c r="E110" s="170">
        <v>1</v>
      </c>
      <c r="F110" s="170">
        <v>9</v>
      </c>
      <c r="G110" s="170"/>
      <c r="H110" s="170"/>
      <c r="I110" s="170"/>
      <c r="J110" s="170"/>
      <c r="K110" s="170">
        <v>1</v>
      </c>
      <c r="L110" s="170"/>
      <c r="M110" s="170"/>
      <c r="N110" s="170"/>
      <c r="O110" s="170"/>
      <c r="P110" s="170">
        <v>9</v>
      </c>
      <c r="Q110" s="170"/>
      <c r="R110" s="170"/>
      <c r="S110" s="170"/>
      <c r="T110" s="160"/>
      <c r="U110" s="160"/>
    </row>
    <row r="111" spans="1:21" ht="14.25">
      <c r="A111" s="191">
        <f t="shared" si="2"/>
        <v>5234290</v>
      </c>
      <c r="B111" s="192">
        <f t="shared" si="3"/>
        <v>41542</v>
      </c>
      <c r="C111" s="170" t="s">
        <v>304</v>
      </c>
      <c r="D111" s="170">
        <v>400</v>
      </c>
      <c r="E111" s="170">
        <v>2</v>
      </c>
      <c r="F111" s="170">
        <v>3</v>
      </c>
      <c r="G111" s="170">
        <v>3</v>
      </c>
      <c r="H111" s="170"/>
      <c r="I111" s="170"/>
      <c r="J111" s="170"/>
      <c r="K111" s="170"/>
      <c r="L111" s="170"/>
      <c r="M111" s="170">
        <v>3</v>
      </c>
      <c r="N111" s="170">
        <v>1</v>
      </c>
      <c r="O111" s="170"/>
      <c r="P111" s="170">
        <v>3</v>
      </c>
      <c r="Q111" s="170">
        <v>1</v>
      </c>
      <c r="R111" s="170"/>
      <c r="S111" s="170"/>
      <c r="T111" s="160"/>
      <c r="U111" s="160"/>
    </row>
    <row r="112" spans="1:21" ht="14.25">
      <c r="A112" s="191">
        <f t="shared" si="2"/>
        <v>5234290</v>
      </c>
      <c r="B112" s="192">
        <f t="shared" si="3"/>
        <v>41542</v>
      </c>
      <c r="C112" s="170" t="s">
        <v>305</v>
      </c>
      <c r="D112" s="170">
        <v>404</v>
      </c>
      <c r="E112" s="170"/>
      <c r="F112" s="170">
        <v>50</v>
      </c>
      <c r="G112" s="170">
        <v>87</v>
      </c>
      <c r="H112" s="170"/>
      <c r="I112" s="170">
        <v>3</v>
      </c>
      <c r="J112" s="170">
        <v>38</v>
      </c>
      <c r="K112" s="170"/>
      <c r="L112" s="170">
        <v>20</v>
      </c>
      <c r="M112" s="170">
        <v>18</v>
      </c>
      <c r="N112" s="170"/>
      <c r="O112" s="170">
        <v>49</v>
      </c>
      <c r="P112" s="170">
        <v>8</v>
      </c>
      <c r="Q112" s="170"/>
      <c r="R112" s="170"/>
      <c r="S112" s="170">
        <v>1</v>
      </c>
      <c r="T112" s="160"/>
      <c r="U112" s="160"/>
    </row>
    <row r="113" spans="1:21" ht="14.25">
      <c r="A113" s="191">
        <f t="shared" si="2"/>
        <v>5234290</v>
      </c>
      <c r="B113" s="192">
        <f t="shared" si="3"/>
        <v>41542</v>
      </c>
      <c r="C113" s="170" t="s">
        <v>306</v>
      </c>
      <c r="D113" s="170">
        <v>485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>
        <v>1</v>
      </c>
      <c r="Q113" s="170"/>
      <c r="R113" s="170"/>
      <c r="S113" s="170"/>
      <c r="T113" s="160"/>
      <c r="U113" s="160"/>
    </row>
    <row r="114" spans="1:21" ht="14.25">
      <c r="A114" s="191">
        <f t="shared" si="2"/>
        <v>5234290</v>
      </c>
      <c r="B114" s="192">
        <f t="shared" si="3"/>
        <v>41542</v>
      </c>
      <c r="C114" s="170" t="s">
        <v>307</v>
      </c>
      <c r="D114" s="170">
        <v>611</v>
      </c>
      <c r="E114" s="170">
        <v>2</v>
      </c>
      <c r="F114" s="170"/>
      <c r="G114" s="170">
        <v>1</v>
      </c>
      <c r="H114" s="170"/>
      <c r="I114" s="170"/>
      <c r="J114" s="170"/>
      <c r="K114" s="170">
        <v>2</v>
      </c>
      <c r="L114" s="170"/>
      <c r="M114" s="170"/>
      <c r="N114" s="170"/>
      <c r="O114" s="170">
        <v>1</v>
      </c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5234290</v>
      </c>
      <c r="B115" s="192">
        <f t="shared" si="3"/>
        <v>41542</v>
      </c>
      <c r="C115" s="170" t="s">
        <v>308</v>
      </c>
      <c r="D115" s="170">
        <v>556</v>
      </c>
      <c r="E115" s="170">
        <v>1</v>
      </c>
      <c r="F115" s="170"/>
      <c r="G115" s="170"/>
      <c r="H115" s="170"/>
      <c r="I115" s="170"/>
      <c r="J115" s="170"/>
      <c r="K115" s="170">
        <v>1</v>
      </c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5234290</v>
      </c>
      <c r="B116" s="192">
        <f t="shared" si="3"/>
        <v>41542</v>
      </c>
      <c r="C116" s="170" t="s">
        <v>309</v>
      </c>
      <c r="D116" s="170">
        <v>618</v>
      </c>
      <c r="E116" s="170">
        <v>469</v>
      </c>
      <c r="F116" s="170">
        <v>112</v>
      </c>
      <c r="G116" s="170">
        <v>39</v>
      </c>
      <c r="H116" s="170">
        <v>24</v>
      </c>
      <c r="I116" s="170">
        <v>1</v>
      </c>
      <c r="J116" s="170"/>
      <c r="K116" s="170">
        <v>84</v>
      </c>
      <c r="L116" s="170">
        <v>1</v>
      </c>
      <c r="M116" s="170">
        <v>9</v>
      </c>
      <c r="N116" s="170">
        <v>383</v>
      </c>
      <c r="O116" s="170">
        <v>5</v>
      </c>
      <c r="P116" s="170">
        <v>8</v>
      </c>
      <c r="Q116" s="170">
        <v>2</v>
      </c>
      <c r="R116" s="170"/>
      <c r="S116" s="170">
        <v>103</v>
      </c>
      <c r="T116" s="160"/>
      <c r="U116" s="160"/>
    </row>
    <row r="117" spans="1:21" ht="14.25">
      <c r="A117" s="191">
        <f t="shared" si="2"/>
        <v>5234290</v>
      </c>
      <c r="B117" s="192">
        <f t="shared" si="3"/>
        <v>41542</v>
      </c>
      <c r="C117" s="170" t="s">
        <v>310</v>
      </c>
      <c r="D117" s="170">
        <v>619</v>
      </c>
      <c r="E117" s="170">
        <v>42</v>
      </c>
      <c r="F117" s="170">
        <v>72</v>
      </c>
      <c r="G117" s="170">
        <v>30</v>
      </c>
      <c r="H117" s="170">
        <v>5</v>
      </c>
      <c r="I117" s="170">
        <v>4</v>
      </c>
      <c r="J117" s="170">
        <v>24</v>
      </c>
      <c r="K117" s="170">
        <v>1</v>
      </c>
      <c r="L117" s="170">
        <v>3</v>
      </c>
      <c r="M117" s="170">
        <v>18</v>
      </c>
      <c r="N117" s="170">
        <v>39</v>
      </c>
      <c r="O117" s="170">
        <v>4</v>
      </c>
      <c r="P117" s="170">
        <v>3</v>
      </c>
      <c r="Q117" s="170"/>
      <c r="R117" s="170">
        <v>2</v>
      </c>
      <c r="S117" s="170">
        <v>41</v>
      </c>
      <c r="T117" s="160"/>
      <c r="U117" s="160"/>
    </row>
    <row r="118" spans="1:21" ht="14.25">
      <c r="A118" s="191">
        <f t="shared" si="2"/>
        <v>5234290</v>
      </c>
      <c r="B118" s="192">
        <f t="shared" si="3"/>
        <v>41542</v>
      </c>
      <c r="C118" s="170" t="s">
        <v>311</v>
      </c>
      <c r="D118" s="170">
        <v>623</v>
      </c>
      <c r="E118" s="170">
        <v>11</v>
      </c>
      <c r="F118" s="170">
        <v>23</v>
      </c>
      <c r="G118" s="170">
        <v>25</v>
      </c>
      <c r="H118" s="170">
        <v>1</v>
      </c>
      <c r="I118" s="170">
        <v>7</v>
      </c>
      <c r="J118" s="170">
        <v>9</v>
      </c>
      <c r="K118" s="170">
        <v>3</v>
      </c>
      <c r="L118" s="170">
        <v>2</v>
      </c>
      <c r="M118" s="170">
        <v>2</v>
      </c>
      <c r="N118" s="170">
        <v>5</v>
      </c>
      <c r="O118" s="170">
        <v>20</v>
      </c>
      <c r="P118" s="170">
        <v>6</v>
      </c>
      <c r="Q118" s="170"/>
      <c r="R118" s="170">
        <v>3</v>
      </c>
      <c r="S118" s="170">
        <v>1</v>
      </c>
      <c r="T118" s="160"/>
      <c r="U118" s="160"/>
    </row>
    <row r="119" spans="1:21" ht="14.25">
      <c r="A119" s="191">
        <f t="shared" si="2"/>
        <v>5234290</v>
      </c>
      <c r="B119" s="192">
        <f t="shared" si="3"/>
        <v>41542</v>
      </c>
      <c r="C119" s="170" t="s">
        <v>312</v>
      </c>
      <c r="D119" s="170">
        <v>622</v>
      </c>
      <c r="E119" s="170">
        <v>5</v>
      </c>
      <c r="F119" s="170"/>
      <c r="G119" s="170"/>
      <c r="H119" s="170"/>
      <c r="I119" s="170"/>
      <c r="J119" s="170"/>
      <c r="K119" s="170">
        <v>2</v>
      </c>
      <c r="L119" s="170"/>
      <c r="M119" s="170"/>
      <c r="N119" s="170">
        <v>3</v>
      </c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5234290</v>
      </c>
      <c r="B120" s="192">
        <f t="shared" si="3"/>
        <v>41542</v>
      </c>
      <c r="C120" s="170" t="s">
        <v>313</v>
      </c>
      <c r="D120" s="170">
        <v>515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>
        <v>1</v>
      </c>
      <c r="T120" s="160"/>
      <c r="U120" s="160"/>
    </row>
    <row r="121" spans="1:21" ht="14.25">
      <c r="A121" s="191">
        <f t="shared" si="2"/>
        <v>5234290</v>
      </c>
      <c r="B121" s="192">
        <f t="shared" si="3"/>
        <v>41542</v>
      </c>
      <c r="C121" s="170" t="s">
        <v>314</v>
      </c>
      <c r="D121" s="170">
        <v>636</v>
      </c>
      <c r="E121" s="170">
        <v>13</v>
      </c>
      <c r="F121" s="170"/>
      <c r="G121" s="170"/>
      <c r="H121" s="170"/>
      <c r="I121" s="170"/>
      <c r="J121" s="170"/>
      <c r="K121" s="170">
        <v>12</v>
      </c>
      <c r="L121" s="170"/>
      <c r="M121" s="170"/>
      <c r="N121" s="170"/>
      <c r="O121" s="170"/>
      <c r="P121" s="170"/>
      <c r="Q121" s="170">
        <v>1</v>
      </c>
      <c r="R121" s="170"/>
      <c r="S121" s="170"/>
      <c r="T121" s="160"/>
      <c r="U121" s="160"/>
    </row>
    <row r="122" spans="1:21" ht="14.25">
      <c r="A122" s="191">
        <f aca="true" t="shared" si="4" ref="A122:A153">+A$88</f>
        <v>5234290</v>
      </c>
      <c r="B122" s="192">
        <f aca="true" t="shared" si="5" ref="B122:B153">+B$88</f>
        <v>41542</v>
      </c>
      <c r="C122" s="170" t="s">
        <v>315</v>
      </c>
      <c r="D122" s="170">
        <v>608</v>
      </c>
      <c r="E122" s="170">
        <v>4</v>
      </c>
      <c r="F122" s="170">
        <v>3</v>
      </c>
      <c r="G122" s="170">
        <v>3</v>
      </c>
      <c r="H122" s="170">
        <v>3</v>
      </c>
      <c r="I122" s="170"/>
      <c r="J122" s="170"/>
      <c r="K122" s="170">
        <v>3</v>
      </c>
      <c r="L122" s="170"/>
      <c r="M122" s="170"/>
      <c r="N122" s="170"/>
      <c r="O122" s="170"/>
      <c r="P122" s="170">
        <v>3</v>
      </c>
      <c r="Q122" s="170">
        <v>1</v>
      </c>
      <c r="R122" s="170"/>
      <c r="S122" s="170"/>
      <c r="T122" s="160"/>
      <c r="U122" s="160"/>
    </row>
    <row r="123" spans="1:21" ht="14.25">
      <c r="A123" s="191">
        <f t="shared" si="4"/>
        <v>5234290</v>
      </c>
      <c r="B123" s="192">
        <f t="shared" si="5"/>
        <v>41542</v>
      </c>
      <c r="C123" s="170" t="s">
        <v>316</v>
      </c>
      <c r="D123" s="170">
        <v>838</v>
      </c>
      <c r="E123" s="170"/>
      <c r="F123" s="170">
        <v>1</v>
      </c>
      <c r="G123" s="170"/>
      <c r="H123" s="170"/>
      <c r="I123" s="170"/>
      <c r="J123" s="170">
        <v>1</v>
      </c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5234290</v>
      </c>
      <c r="B124" s="192">
        <f t="shared" si="5"/>
        <v>41542</v>
      </c>
      <c r="C124" s="170" t="s">
        <v>317</v>
      </c>
      <c r="D124" s="170">
        <v>747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>
        <v>1</v>
      </c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5234290</v>
      </c>
      <c r="B125" s="192">
        <f t="shared" si="5"/>
        <v>41542</v>
      </c>
      <c r="C125" s="170" t="s">
        <v>318</v>
      </c>
      <c r="D125" s="170">
        <v>749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>
        <v>2</v>
      </c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5234290</v>
      </c>
      <c r="B126" s="192">
        <f t="shared" si="5"/>
        <v>41542</v>
      </c>
      <c r="C126" s="170" t="s">
        <v>319</v>
      </c>
      <c r="D126" s="170">
        <v>807</v>
      </c>
      <c r="E126" s="170">
        <v>190</v>
      </c>
      <c r="F126" s="170">
        <v>134</v>
      </c>
      <c r="G126" s="170">
        <v>103</v>
      </c>
      <c r="H126" s="170">
        <v>93</v>
      </c>
      <c r="I126" s="170">
        <v>4</v>
      </c>
      <c r="J126" s="170">
        <v>1</v>
      </c>
      <c r="K126" s="170">
        <v>80</v>
      </c>
      <c r="L126" s="170">
        <v>1</v>
      </c>
      <c r="M126" s="170">
        <v>5</v>
      </c>
      <c r="N126" s="170">
        <v>81</v>
      </c>
      <c r="O126" s="170">
        <v>4</v>
      </c>
      <c r="P126" s="170">
        <v>41</v>
      </c>
      <c r="Q126" s="170">
        <v>26</v>
      </c>
      <c r="R126" s="170">
        <v>3</v>
      </c>
      <c r="S126" s="170">
        <v>88</v>
      </c>
      <c r="T126" s="160"/>
      <c r="U126" s="160"/>
    </row>
    <row r="127" spans="1:21" ht="14.25">
      <c r="A127" s="191">
        <f t="shared" si="4"/>
        <v>5234290</v>
      </c>
      <c r="B127" s="192">
        <f t="shared" si="5"/>
        <v>41542</v>
      </c>
      <c r="C127" s="170" t="s">
        <v>320</v>
      </c>
      <c r="D127" s="170">
        <v>794</v>
      </c>
      <c r="E127" s="170">
        <v>4</v>
      </c>
      <c r="F127" s="170">
        <v>1</v>
      </c>
      <c r="G127" s="170"/>
      <c r="H127" s="170"/>
      <c r="I127" s="170">
        <v>1</v>
      </c>
      <c r="J127" s="170"/>
      <c r="K127" s="170">
        <v>2</v>
      </c>
      <c r="L127" s="170"/>
      <c r="M127" s="170"/>
      <c r="N127" s="170"/>
      <c r="O127" s="170"/>
      <c r="P127" s="170"/>
      <c r="Q127" s="170">
        <v>2</v>
      </c>
      <c r="R127" s="170"/>
      <c r="S127" s="170"/>
      <c r="T127" s="160"/>
      <c r="U127" s="160"/>
    </row>
    <row r="128" spans="1:21" ht="14.25">
      <c r="A128" s="191">
        <f t="shared" si="4"/>
        <v>5234290</v>
      </c>
      <c r="B128" s="192">
        <f t="shared" si="5"/>
        <v>41542</v>
      </c>
      <c r="C128" s="170" t="s">
        <v>321</v>
      </c>
      <c r="D128" s="170">
        <v>2884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>
        <v>1</v>
      </c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5234290</v>
      </c>
      <c r="B129" s="192">
        <f t="shared" si="5"/>
        <v>41542</v>
      </c>
      <c r="C129" s="170" t="s">
        <v>322</v>
      </c>
      <c r="D129" s="170">
        <v>2926</v>
      </c>
      <c r="E129" s="170">
        <v>2</v>
      </c>
      <c r="F129" s="170"/>
      <c r="G129" s="170"/>
      <c r="H129" s="170"/>
      <c r="I129" s="170"/>
      <c r="J129" s="170"/>
      <c r="K129" s="170">
        <v>2</v>
      </c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5234290</v>
      </c>
      <c r="B130" s="192">
        <f t="shared" si="5"/>
        <v>41542</v>
      </c>
      <c r="C130" s="170" t="s">
        <v>323</v>
      </c>
      <c r="D130" s="170">
        <v>757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>
        <v>1</v>
      </c>
      <c r="S130" s="170"/>
      <c r="T130" s="160"/>
      <c r="U130" s="160"/>
    </row>
    <row r="131" spans="1:21" ht="14.25">
      <c r="A131" s="191">
        <f t="shared" si="4"/>
        <v>5234290</v>
      </c>
      <c r="B131" s="192">
        <f t="shared" si="5"/>
        <v>41542</v>
      </c>
      <c r="C131" s="170" t="s">
        <v>324</v>
      </c>
      <c r="D131" s="170">
        <v>759</v>
      </c>
      <c r="E131" s="170"/>
      <c r="F131" s="170"/>
      <c r="G131" s="170">
        <v>3</v>
      </c>
      <c r="H131" s="170"/>
      <c r="I131" s="170"/>
      <c r="J131" s="170"/>
      <c r="K131" s="170"/>
      <c r="L131" s="170">
        <v>1</v>
      </c>
      <c r="M131" s="170"/>
      <c r="N131" s="170"/>
      <c r="O131" s="170">
        <v>2</v>
      </c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5234290</v>
      </c>
      <c r="B132" s="192">
        <f t="shared" si="5"/>
        <v>41542</v>
      </c>
      <c r="C132" s="170" t="s">
        <v>325</v>
      </c>
      <c r="D132" s="170">
        <v>765</v>
      </c>
      <c r="E132" s="170"/>
      <c r="F132" s="170">
        <v>4</v>
      </c>
      <c r="G132" s="170">
        <v>1</v>
      </c>
      <c r="H132" s="170"/>
      <c r="I132" s="170">
        <v>3</v>
      </c>
      <c r="J132" s="170">
        <v>1</v>
      </c>
      <c r="K132" s="170"/>
      <c r="L132" s="170"/>
      <c r="M132" s="170"/>
      <c r="N132" s="170"/>
      <c r="O132" s="170">
        <v>1</v>
      </c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5234290</v>
      </c>
      <c r="B133" s="192">
        <f t="shared" si="5"/>
        <v>41542</v>
      </c>
      <c r="C133" s="170" t="s">
        <v>326</v>
      </c>
      <c r="D133" s="170">
        <v>783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>
        <v>1</v>
      </c>
      <c r="T133" s="160"/>
      <c r="U133" s="160"/>
    </row>
    <row r="134" spans="1:21" ht="14.25">
      <c r="A134" s="191">
        <f t="shared" si="4"/>
        <v>5234290</v>
      </c>
      <c r="B134" s="192">
        <f t="shared" si="5"/>
        <v>41542</v>
      </c>
      <c r="C134" s="170" t="s">
        <v>327</v>
      </c>
      <c r="D134" s="170">
        <v>801</v>
      </c>
      <c r="E134" s="170">
        <v>133</v>
      </c>
      <c r="F134" s="170">
        <v>11</v>
      </c>
      <c r="G134" s="170">
        <v>92</v>
      </c>
      <c r="H134" s="170">
        <v>17</v>
      </c>
      <c r="I134" s="170"/>
      <c r="J134" s="170">
        <v>4</v>
      </c>
      <c r="K134" s="170">
        <v>108</v>
      </c>
      <c r="L134" s="170">
        <v>15</v>
      </c>
      <c r="M134" s="170">
        <v>59</v>
      </c>
      <c r="N134" s="170">
        <v>15</v>
      </c>
      <c r="O134" s="170">
        <v>1</v>
      </c>
      <c r="P134" s="170">
        <v>7</v>
      </c>
      <c r="Q134" s="170">
        <v>9</v>
      </c>
      <c r="R134" s="170">
        <v>1</v>
      </c>
      <c r="S134" s="170"/>
      <c r="T134" s="160"/>
      <c r="U134" s="160"/>
    </row>
    <row r="135" spans="1:21" ht="14.25">
      <c r="A135" s="191">
        <f t="shared" si="4"/>
        <v>5234290</v>
      </c>
      <c r="B135" s="192">
        <f t="shared" si="5"/>
        <v>41542</v>
      </c>
      <c r="C135" s="170" t="s">
        <v>328</v>
      </c>
      <c r="D135" s="170">
        <v>753</v>
      </c>
      <c r="E135" s="170"/>
      <c r="F135" s="170">
        <v>1</v>
      </c>
      <c r="G135" s="170"/>
      <c r="H135" s="170"/>
      <c r="I135" s="170"/>
      <c r="J135" s="170">
        <v>1</v>
      </c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5234290</v>
      </c>
      <c r="B136" s="192">
        <f t="shared" si="5"/>
        <v>41542</v>
      </c>
      <c r="C136" s="170" t="s">
        <v>329</v>
      </c>
      <c r="D136" s="170">
        <v>650</v>
      </c>
      <c r="E136" s="170">
        <v>4</v>
      </c>
      <c r="F136" s="170"/>
      <c r="G136" s="170"/>
      <c r="H136" s="170"/>
      <c r="I136" s="170"/>
      <c r="J136" s="170"/>
      <c r="K136" s="170">
        <v>3</v>
      </c>
      <c r="L136" s="170"/>
      <c r="M136" s="170"/>
      <c r="N136" s="170"/>
      <c r="O136" s="170"/>
      <c r="P136" s="170"/>
      <c r="Q136" s="170">
        <v>1</v>
      </c>
      <c r="R136" s="170"/>
      <c r="S136" s="170"/>
      <c r="T136" s="160"/>
      <c r="U136" s="160"/>
    </row>
    <row r="137" spans="1:21" ht="14.25">
      <c r="A137" s="191">
        <f t="shared" si="4"/>
        <v>5234290</v>
      </c>
      <c r="B137" s="192">
        <f t="shared" si="5"/>
        <v>41542</v>
      </c>
      <c r="C137" s="170" t="s">
        <v>330</v>
      </c>
      <c r="D137" s="170">
        <v>687</v>
      </c>
      <c r="E137" s="170">
        <v>1</v>
      </c>
      <c r="F137" s="170"/>
      <c r="G137" s="170"/>
      <c r="H137" s="170"/>
      <c r="I137" s="170"/>
      <c r="J137" s="170"/>
      <c r="K137" s="170">
        <v>1</v>
      </c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5234290</v>
      </c>
      <c r="B138" s="192">
        <f t="shared" si="5"/>
        <v>41542</v>
      </c>
      <c r="C138" s="170" t="s">
        <v>331</v>
      </c>
      <c r="D138" s="170">
        <v>887</v>
      </c>
      <c r="E138" s="170">
        <v>163</v>
      </c>
      <c r="F138" s="170"/>
      <c r="G138" s="170">
        <v>7</v>
      </c>
      <c r="H138" s="170"/>
      <c r="I138" s="170"/>
      <c r="J138" s="170"/>
      <c r="K138" s="170">
        <v>53</v>
      </c>
      <c r="L138" s="170"/>
      <c r="M138" s="170">
        <v>7</v>
      </c>
      <c r="N138" s="170">
        <v>65</v>
      </c>
      <c r="O138" s="170"/>
      <c r="P138" s="170"/>
      <c r="Q138" s="170">
        <v>45</v>
      </c>
      <c r="R138" s="170"/>
      <c r="S138" s="170"/>
      <c r="T138" s="160"/>
      <c r="U138" s="160"/>
    </row>
    <row r="139" spans="1:21" ht="14.25">
      <c r="A139" s="191">
        <f t="shared" si="4"/>
        <v>5234290</v>
      </c>
      <c r="B139" s="192">
        <f t="shared" si="5"/>
        <v>41542</v>
      </c>
      <c r="C139" s="170" t="s">
        <v>332</v>
      </c>
      <c r="D139" s="170">
        <v>888</v>
      </c>
      <c r="E139" s="170">
        <v>300</v>
      </c>
      <c r="F139" s="170">
        <v>115</v>
      </c>
      <c r="G139" s="170">
        <v>285</v>
      </c>
      <c r="H139" s="170">
        <v>210</v>
      </c>
      <c r="I139" s="170">
        <v>5</v>
      </c>
      <c r="J139" s="170">
        <v>12</v>
      </c>
      <c r="K139" s="170">
        <v>108</v>
      </c>
      <c r="L139" s="170">
        <v>35</v>
      </c>
      <c r="M139" s="170">
        <v>27</v>
      </c>
      <c r="N139" s="170">
        <v>131</v>
      </c>
      <c r="O139" s="170">
        <v>13</v>
      </c>
      <c r="P139" s="170">
        <v>33</v>
      </c>
      <c r="Q139" s="170">
        <v>61</v>
      </c>
      <c r="R139" s="170"/>
      <c r="S139" s="170">
        <v>65</v>
      </c>
      <c r="T139" s="160"/>
      <c r="U139" s="160"/>
    </row>
    <row r="140" spans="1:21" ht="14.25">
      <c r="A140" s="191">
        <f t="shared" si="4"/>
        <v>5234290</v>
      </c>
      <c r="B140" s="192">
        <f t="shared" si="5"/>
        <v>41542</v>
      </c>
      <c r="C140" s="170" t="s">
        <v>333</v>
      </c>
      <c r="D140" s="170">
        <v>892</v>
      </c>
      <c r="E140" s="170">
        <v>32</v>
      </c>
      <c r="F140" s="170">
        <v>1</v>
      </c>
      <c r="G140" s="170"/>
      <c r="H140" s="170"/>
      <c r="I140" s="170">
        <v>1</v>
      </c>
      <c r="J140" s="170"/>
      <c r="K140" s="170">
        <v>31</v>
      </c>
      <c r="L140" s="170"/>
      <c r="M140" s="170"/>
      <c r="N140" s="170"/>
      <c r="O140" s="170"/>
      <c r="P140" s="170"/>
      <c r="Q140" s="170">
        <v>1</v>
      </c>
      <c r="R140" s="170"/>
      <c r="S140" s="170"/>
      <c r="T140" s="160"/>
      <c r="U140" s="160"/>
    </row>
    <row r="141" spans="1:21" ht="14.25">
      <c r="A141" s="191">
        <f t="shared" si="4"/>
        <v>5234290</v>
      </c>
      <c r="B141" s="192">
        <f t="shared" si="5"/>
        <v>41542</v>
      </c>
      <c r="C141" s="170" t="s">
        <v>334</v>
      </c>
      <c r="D141" s="170">
        <v>1028</v>
      </c>
      <c r="E141" s="170">
        <v>1</v>
      </c>
      <c r="F141" s="170">
        <v>5</v>
      </c>
      <c r="G141" s="170">
        <v>8</v>
      </c>
      <c r="H141" s="170"/>
      <c r="I141" s="170"/>
      <c r="J141" s="170">
        <v>2</v>
      </c>
      <c r="K141" s="170">
        <v>1</v>
      </c>
      <c r="L141" s="170">
        <v>3</v>
      </c>
      <c r="M141" s="170">
        <v>2</v>
      </c>
      <c r="N141" s="170"/>
      <c r="O141" s="170">
        <v>3</v>
      </c>
      <c r="P141" s="170">
        <v>3</v>
      </c>
      <c r="Q141" s="170"/>
      <c r="R141" s="170"/>
      <c r="S141" s="170"/>
      <c r="T141" s="160"/>
      <c r="U141" s="160"/>
    </row>
    <row r="142" spans="1:21" ht="14.25">
      <c r="A142" s="191">
        <f t="shared" si="4"/>
        <v>5234290</v>
      </c>
      <c r="B142" s="192">
        <f t="shared" si="5"/>
        <v>41542</v>
      </c>
      <c r="C142" s="170" t="s">
        <v>335</v>
      </c>
      <c r="D142" s="170">
        <v>998</v>
      </c>
      <c r="E142" s="170"/>
      <c r="F142" s="170"/>
      <c r="G142" s="170">
        <v>1</v>
      </c>
      <c r="H142" s="170">
        <v>1</v>
      </c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5234290</v>
      </c>
      <c r="B143" s="192">
        <f t="shared" si="5"/>
        <v>41542</v>
      </c>
      <c r="C143" s="170" t="s">
        <v>336</v>
      </c>
      <c r="D143" s="170">
        <v>1043</v>
      </c>
      <c r="E143" s="170"/>
      <c r="F143" s="170">
        <v>2</v>
      </c>
      <c r="G143" s="170"/>
      <c r="H143" s="170"/>
      <c r="I143" s="170">
        <v>2</v>
      </c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5234290</v>
      </c>
      <c r="B144" s="192">
        <f t="shared" si="5"/>
        <v>41542</v>
      </c>
      <c r="C144" s="170" t="s">
        <v>337</v>
      </c>
      <c r="D144" s="170">
        <v>1064</v>
      </c>
      <c r="E144" s="170">
        <v>216</v>
      </c>
      <c r="F144" s="170">
        <v>71</v>
      </c>
      <c r="G144" s="170">
        <v>79</v>
      </c>
      <c r="H144" s="170">
        <v>19</v>
      </c>
      <c r="I144" s="170">
        <v>1</v>
      </c>
      <c r="J144" s="170">
        <v>3</v>
      </c>
      <c r="K144" s="170">
        <v>83</v>
      </c>
      <c r="L144" s="170">
        <v>42</v>
      </c>
      <c r="M144" s="170">
        <v>5</v>
      </c>
      <c r="N144" s="170">
        <v>103</v>
      </c>
      <c r="O144" s="170">
        <v>13</v>
      </c>
      <c r="P144" s="170">
        <v>64</v>
      </c>
      <c r="Q144" s="170">
        <v>30</v>
      </c>
      <c r="R144" s="170"/>
      <c r="S144" s="170">
        <v>3</v>
      </c>
      <c r="T144" s="160"/>
      <c r="U144" s="160"/>
    </row>
    <row r="145" spans="1:21" ht="14.25">
      <c r="A145" s="191">
        <f t="shared" si="4"/>
        <v>5234290</v>
      </c>
      <c r="B145" s="192">
        <f t="shared" si="5"/>
        <v>41542</v>
      </c>
      <c r="C145" s="170" t="s">
        <v>338</v>
      </c>
      <c r="D145" s="170">
        <v>928</v>
      </c>
      <c r="E145" s="170">
        <v>1</v>
      </c>
      <c r="F145" s="170"/>
      <c r="G145" s="170"/>
      <c r="H145" s="170"/>
      <c r="I145" s="170"/>
      <c r="J145" s="170"/>
      <c r="K145" s="170">
        <v>1</v>
      </c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5234290</v>
      </c>
      <c r="B146" s="192">
        <f t="shared" si="5"/>
        <v>41542</v>
      </c>
      <c r="C146" s="170" t="s">
        <v>339</v>
      </c>
      <c r="D146" s="170">
        <v>933</v>
      </c>
      <c r="E146" s="170"/>
      <c r="F146" s="170">
        <v>5</v>
      </c>
      <c r="G146" s="170">
        <v>1</v>
      </c>
      <c r="H146" s="170"/>
      <c r="I146" s="170">
        <v>3</v>
      </c>
      <c r="J146" s="170">
        <v>2</v>
      </c>
      <c r="K146" s="170"/>
      <c r="L146" s="170"/>
      <c r="M146" s="170"/>
      <c r="N146" s="170"/>
      <c r="O146" s="170">
        <v>1</v>
      </c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5234290</v>
      </c>
      <c r="B147" s="192">
        <f t="shared" si="5"/>
        <v>41542</v>
      </c>
      <c r="C147" s="170" t="s">
        <v>340</v>
      </c>
      <c r="D147" s="170">
        <v>906</v>
      </c>
      <c r="E147" s="170" t="s">
        <v>341</v>
      </c>
      <c r="F147" s="170"/>
      <c r="G147" s="170" t="s">
        <v>341</v>
      </c>
      <c r="H147" s="170" t="s">
        <v>341</v>
      </c>
      <c r="I147" s="170"/>
      <c r="J147" s="170"/>
      <c r="K147" s="170" t="s">
        <v>341</v>
      </c>
      <c r="L147" s="170"/>
      <c r="M147" s="170"/>
      <c r="N147" s="170" t="s">
        <v>341</v>
      </c>
      <c r="O147" s="170"/>
      <c r="P147" s="170"/>
      <c r="Q147" s="170" t="s">
        <v>341</v>
      </c>
      <c r="R147" s="170" t="s">
        <v>341</v>
      </c>
      <c r="S147" s="170"/>
      <c r="T147" s="160"/>
      <c r="U147" s="160"/>
    </row>
    <row r="148" spans="1:21" ht="14.25">
      <c r="A148" s="191">
        <f t="shared" si="4"/>
        <v>5234290</v>
      </c>
      <c r="B148" s="192">
        <f t="shared" si="5"/>
        <v>41542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5234290</v>
      </c>
      <c r="B149" s="192">
        <f t="shared" si="5"/>
        <v>41542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5234290</v>
      </c>
      <c r="B150" s="192">
        <f t="shared" si="5"/>
        <v>41542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5234290</v>
      </c>
      <c r="B151" s="192">
        <f t="shared" si="5"/>
        <v>41542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5234290</v>
      </c>
      <c r="B152" s="192">
        <f t="shared" si="5"/>
        <v>41542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5234290</v>
      </c>
      <c r="B153" s="192">
        <f t="shared" si="5"/>
        <v>41542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5234290</v>
      </c>
      <c r="B154" s="192">
        <f aca="true" t="shared" si="7" ref="B154:B185">+B$88</f>
        <v>41542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5234290</v>
      </c>
      <c r="B155" s="192">
        <f t="shared" si="7"/>
        <v>41542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5234290</v>
      </c>
      <c r="B156" s="192">
        <f t="shared" si="7"/>
        <v>41542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5234290</v>
      </c>
      <c r="B157" s="192">
        <f t="shared" si="7"/>
        <v>41542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5234290</v>
      </c>
      <c r="B158" s="192">
        <f t="shared" si="7"/>
        <v>41542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5234290</v>
      </c>
      <c r="B159" s="192">
        <f t="shared" si="7"/>
        <v>41542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5234290</v>
      </c>
      <c r="B160" s="192">
        <f t="shared" si="7"/>
        <v>41542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5234290</v>
      </c>
      <c r="B161" s="192">
        <f t="shared" si="7"/>
        <v>41542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5234290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5234290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5234290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5234290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5234290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5234290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5234290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5234290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5234290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5234290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5234290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5234290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5234290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5234290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5234290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5234290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5234290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5234290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5234290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5234290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5234290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5234290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5234290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5234290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5234290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5234290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5234290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5234290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5234290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5234290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5234290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5234290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5234290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5234290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5234290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5234290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5234290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5234290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5234290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5234290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5234290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5234290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5234290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5234290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5234290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5234290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5234290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5234290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5234290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5234290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5234290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5234290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5234290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5234290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5234290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5234290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5234290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5234290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5234290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5234290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5234290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5234290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5234290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5234290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5234290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5234290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5234290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5234290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5234290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5234290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5234290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5234290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5234290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5234290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5234290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5234290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5234290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5234290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5234290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5234290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5234290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5234290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2014-02-28T16:49:11Z</dcterms:modified>
  <cp:category/>
  <cp:version/>
  <cp:contentType/>
  <cp:contentStatus/>
</cp:coreProperties>
</file>