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<sst xmlns="http://schemas.openxmlformats.org/spreadsheetml/2006/main" count="375" uniqueCount="238">
  <si>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</si>
  <si>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</si>
  <si>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</si>
  <si>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</si>
  <si>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</si>
  <si>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</si>
  <si>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</si>
  <si>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</si>
  <si>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</si>
  <si>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</si>
  <si>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</si>
  <si>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</si>
  <si>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</si>
  <si>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</si>
  <si>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</si>
  <si>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</si>
  <si>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</si>
  <si>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</si>
  <si>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</si>
  <si>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</si>
  <si>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</si>
  <si>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</si>
  <si>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</si>
  <si>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</si>
  <si>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</si>
  <si>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</si>
  <si>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</si>
  <si>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</si>
  <si>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</si>
  <si>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</si>
  <si>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</si>
  <si>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</si>
  <si>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</si>
  <si>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</si>
  <si>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</si>
  <si>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</si>
  <si>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</si>
  <si>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</si>
  <si>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</si>
  <si>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</si>
  <si>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</si>
  <si>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</si>
  <si>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</si>
  <si>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</si>
  <si>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</si>
  <si>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</si>
  <si>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</si>
  <si>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</si>
  <si>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</si>
  <si>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</si>
  <si>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</si>
  <si>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</si>
  <si>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</si>
  <si>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</si>
  <si>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</si>
  <si>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</si>
  <si>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</si>
  <si>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</si>
  <si>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</si>
  <si>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</si>
  <si>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</si>
  <si>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</si>
  <si>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</si>
  <si>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</si>
  <si>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</si>
  <si>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</si>
  <si>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</si>
  <si>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</si>
  <si>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</si>
  <si>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</si>
  <si>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</si>
  <si>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</si>
  <si>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</si>
  <si>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</si>
  <si>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</si>
  <si>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</si>
  <si>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</si>
  <si>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</si>
  <si>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</si>
  <si>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</si>
  <si>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</si>
  <si>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</si>
  <si>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</si>
  <si>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</si>
  <si>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</si>
  <si>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</si>
  <si>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06049550</t>
  </si>
  <si>
    <t>VEYLE</t>
  </si>
  <si>
    <t>Veyle à Servas</t>
  </si>
  <si>
    <t>SERVAS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</si>
  <si>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</si>
  <si>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</si>
  <si>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</si>
  <si>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</si>
  <si>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</si>
  <si>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</si>
  <si>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</si>
  <si>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</si>
  <si>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</si>
  <si>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</si>
  <si>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</si>
  <si>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</si>
  <si>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</si>
  <si>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</si>
  <si>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</si>
  <si>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</si>
  <si>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</si>
  <si>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</si>
  <si>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</si>
  <si>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</si>
  <si>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</si>
  <si>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</si>
  <si>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</si>
  <si>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</si>
  <si>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</si>
  <si>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</si>
  <si>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</si>
  <si>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</si>
  <si>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</si>
  <si>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</si>
  <si>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</si>
  <si>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</si>
  <si>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</si>
  <si>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</si>
  <si>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</si>
  <si>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</si>
  <si>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</si>
  <si>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</si>
  <si>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</si>
  <si>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</si>
  <si>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</si>
  <si>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</si>
  <si>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</si>
  <si>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</si>
  <si>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</si>
  <si>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</si>
  <si>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</si>
  <si>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</si>
  <si>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</si>
  <si>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</si>
  <si>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</si>
  <si>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</si>
  <si>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</si>
  <si>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</si>
  <si>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</si>
  <si>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</si>
  <si>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</si>
  <si>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</si>
  <si>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</si>
  <si>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</si>
  <si>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</si>
  <si>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</si>
  <si>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</si>
  <si>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</si>
  <si>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</si>
  <si>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</si>
  <si>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</si>
  <si>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</si>
  <si>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</si>
  <si>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</si>
  <si>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</si>
  <si>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</si>
  <si>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</si>
  <si>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</si>
  <si>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</si>
  <si>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</si>
  <si>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</si>
  <si>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</si>
  <si>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</si>
  <si>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</si>
  <si>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</si>
  <si>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</si>
  <si>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</si>
  <si>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</si>
  <si>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</si>
  <si>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</si>
  <si>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</si>
  <si>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</si>
  <si>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Ithytrichia</t>
  </si>
  <si>
    <t>Lepidostomatidae</t>
  </si>
  <si>
    <t>Lepidostoma</t>
  </si>
  <si>
    <t>Mystacides</t>
  </si>
  <si>
    <t>Oecetis</t>
  </si>
  <si>
    <t>sF. Limnephilinae</t>
  </si>
  <si>
    <t>Polycentropodidae</t>
  </si>
  <si>
    <t>Polycentropus</t>
  </si>
  <si>
    <t>Psychomyia</t>
  </si>
  <si>
    <t>Rhyacophila</t>
  </si>
  <si>
    <t>Sericostoma</t>
  </si>
  <si>
    <t>Baetidae</t>
  </si>
  <si>
    <t>Baetis</t>
  </si>
  <si>
    <t>Centroptilum</t>
  </si>
  <si>
    <t>Caenis</t>
  </si>
  <si>
    <t>Ephemera</t>
  </si>
  <si>
    <t>Seratella</t>
  </si>
  <si>
    <t>Aphelocheirus</t>
  </si>
  <si>
    <t>Micronecta</t>
  </si>
  <si>
    <t>sF. Corixinae</t>
  </si>
  <si>
    <t>Elmis</t>
  </si>
  <si>
    <t>Esolus</t>
  </si>
  <si>
    <t>Limnius</t>
  </si>
  <si>
    <t>Oulimnius</t>
  </si>
  <si>
    <t>Riolus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</si>
  <si>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</si>
  <si>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</si>
  <si>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</si>
  <si>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</si>
  <si>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</si>
  <si>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</si>
  <si>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</si>
  <si>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Calopteryx</t>
  </si>
  <si>
    <t>Onychogomphus</t>
  </si>
  <si>
    <t>Sialis</t>
  </si>
  <si>
    <t>Gammarus</t>
  </si>
  <si>
    <t>Orconectes</t>
  </si>
  <si>
    <t>Sphaeriidae</t>
  </si>
  <si>
    <t>Pisidium</t>
  </si>
  <si>
    <t>Unionidae</t>
  </si>
  <si>
    <t>Ancylus</t>
  </si>
  <si>
    <t>Potamopyrgus</t>
  </si>
  <si>
    <t>Theodoxus</t>
  </si>
  <si>
    <t>Planorbidae</t>
  </si>
  <si>
    <t>Erpobdellidae</t>
  </si>
  <si>
    <t>Glossiphoniidae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</si>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</sst>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9550_2008_VEY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A96" sqref="A9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1405</v>
      </c>
      <c r="G23" s="54">
        <v>820535</v>
      </c>
      <c r="H23" s="54">
        <v>2131973</v>
      </c>
      <c r="I23" s="54">
        <v>240</v>
      </c>
      <c r="J23" s="54" t="s">
        <v>36</v>
      </c>
      <c r="K23" s="54">
        <v>820810</v>
      </c>
      <c r="L23" s="54">
        <v>2131922</v>
      </c>
      <c r="M23" s="54">
        <v>820572</v>
      </c>
      <c r="N23" s="54">
        <v>2131933</v>
      </c>
      <c r="O23" s="54">
        <v>5.5</v>
      </c>
      <c r="P23" s="54">
        <v>70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06049550</v>
      </c>
      <c r="B39" s="80" t="str">
        <f>C23</f>
        <v>VEYLE</v>
      </c>
      <c r="C39" s="81" t="str">
        <f>D23</f>
        <v>Veyle à Servas</v>
      </c>
      <c r="D39" s="81">
        <v>39657</v>
      </c>
      <c r="E39" s="82">
        <v>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06049550</v>
      </c>
      <c r="B40" s="86" t="str">
        <f t="shared" si="0"/>
        <v>VEYLE</v>
      </c>
      <c r="C40" s="86" t="str">
        <f t="shared" si="0"/>
        <v>Veyle à Servas</v>
      </c>
      <c r="D40" s="87">
        <f t="shared" si="0"/>
        <v>39657</v>
      </c>
      <c r="E40" s="86">
        <f aca="true" t="shared" si="1" ref="E40:E50">+I$23</f>
        <v>240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06049550</v>
      </c>
      <c r="B41" s="86" t="str">
        <f t="shared" si="0"/>
        <v>VEYLE</v>
      </c>
      <c r="C41" s="86" t="str">
        <f t="shared" si="0"/>
        <v>Veyle à Servas</v>
      </c>
      <c r="D41" s="87">
        <f t="shared" si="0"/>
        <v>39657</v>
      </c>
      <c r="E41" s="86">
        <f t="shared" si="1"/>
        <v>240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06049550</v>
      </c>
      <c r="B42" s="86" t="str">
        <f t="shared" si="0"/>
        <v>VEYLE</v>
      </c>
      <c r="C42" s="86" t="str">
        <f t="shared" si="0"/>
        <v>Veyle à Servas</v>
      </c>
      <c r="D42" s="87">
        <f t="shared" si="0"/>
        <v>39657</v>
      </c>
      <c r="E42" s="86">
        <f t="shared" si="1"/>
        <v>240</v>
      </c>
      <c r="F42" s="83" t="s">
        <v>109</v>
      </c>
      <c r="G42" s="84" t="s">
        <v>31</v>
      </c>
      <c r="H42" s="85">
        <v>1</v>
      </c>
      <c r="S42" s="76"/>
      <c r="T42" s="76"/>
      <c r="U42" s="62"/>
    </row>
    <row r="43" spans="1:21" ht="14.25">
      <c r="A43" s="86" t="str">
        <f t="shared" si="0"/>
        <v>06049550</v>
      </c>
      <c r="B43" s="86" t="str">
        <f t="shared" si="0"/>
        <v>VEYLE</v>
      </c>
      <c r="C43" s="86" t="str">
        <f t="shared" si="0"/>
        <v>Veyle à Servas</v>
      </c>
      <c r="D43" s="87">
        <f t="shared" si="0"/>
        <v>39657</v>
      </c>
      <c r="E43" s="86">
        <f t="shared" si="1"/>
        <v>240</v>
      </c>
      <c r="F43" s="83" t="s">
        <v>110</v>
      </c>
      <c r="G43" s="84" t="s">
        <v>37</v>
      </c>
      <c r="H43" s="85">
        <v>97.5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06049550</v>
      </c>
      <c r="B44" s="86" t="str">
        <f t="shared" si="0"/>
        <v>VEYLE</v>
      </c>
      <c r="C44" s="86" t="str">
        <f t="shared" si="0"/>
        <v>Veyle à Servas</v>
      </c>
      <c r="D44" s="87">
        <f t="shared" si="0"/>
        <v>39657</v>
      </c>
      <c r="E44" s="86">
        <f t="shared" si="1"/>
        <v>240</v>
      </c>
      <c r="F44" s="83" t="s">
        <v>111</v>
      </c>
      <c r="G44" s="84" t="s">
        <v>43</v>
      </c>
      <c r="H44" s="85"/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06049550</v>
      </c>
      <c r="B45" s="86" t="str">
        <f t="shared" si="0"/>
        <v>VEYLE</v>
      </c>
      <c r="C45" s="86" t="str">
        <f t="shared" si="0"/>
        <v>Veyle à Servas</v>
      </c>
      <c r="D45" s="87">
        <f t="shared" si="0"/>
        <v>39657</v>
      </c>
      <c r="E45" s="86">
        <f t="shared" si="1"/>
        <v>240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06049550</v>
      </c>
      <c r="B46" s="86" t="str">
        <f t="shared" si="0"/>
        <v>VEYLE</v>
      </c>
      <c r="C46" s="86" t="str">
        <f t="shared" si="0"/>
        <v>Veyle à Servas</v>
      </c>
      <c r="D46" s="87">
        <f t="shared" si="0"/>
        <v>39657</v>
      </c>
      <c r="E46" s="86">
        <f t="shared" si="1"/>
        <v>240</v>
      </c>
      <c r="F46" s="83" t="s">
        <v>113</v>
      </c>
      <c r="G46" s="84" t="s">
        <v>52</v>
      </c>
      <c r="H46" s="85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06049550</v>
      </c>
      <c r="B47" s="86" t="str">
        <f t="shared" si="0"/>
        <v>VEYLE</v>
      </c>
      <c r="C47" s="86" t="str">
        <f t="shared" si="0"/>
        <v>Veyle à Servas</v>
      </c>
      <c r="D47" s="87">
        <f t="shared" si="0"/>
        <v>39657</v>
      </c>
      <c r="E47" s="86">
        <f t="shared" si="1"/>
        <v>240</v>
      </c>
      <c r="F47" s="83" t="s">
        <v>114</v>
      </c>
      <c r="G47" s="84" t="s">
        <v>55</v>
      </c>
      <c r="H47" s="85">
        <v>0.5</v>
      </c>
    </row>
    <row r="48" spans="1:20" s="4" customFormat="1" ht="14.25">
      <c r="A48" s="86" t="str">
        <f t="shared" si="0"/>
        <v>06049550</v>
      </c>
      <c r="B48" s="86" t="str">
        <f t="shared" si="0"/>
        <v>VEYLE</v>
      </c>
      <c r="C48" s="86" t="str">
        <f t="shared" si="0"/>
        <v>Veyle à Servas</v>
      </c>
      <c r="D48" s="87">
        <f t="shared" si="0"/>
        <v>39657</v>
      </c>
      <c r="E48" s="86">
        <f t="shared" si="1"/>
        <v>240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06049550</v>
      </c>
      <c r="B49" s="86" t="str">
        <f t="shared" si="0"/>
        <v>VEYLE</v>
      </c>
      <c r="C49" s="86" t="str">
        <f t="shared" si="0"/>
        <v>Veyle à Servas</v>
      </c>
      <c r="D49" s="87">
        <f t="shared" si="0"/>
        <v>39657</v>
      </c>
      <c r="E49" s="86">
        <f t="shared" si="1"/>
        <v>240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06049550</v>
      </c>
      <c r="B50" s="86" t="str">
        <f t="shared" si="0"/>
        <v>VEYLE</v>
      </c>
      <c r="C50" s="86" t="str">
        <f t="shared" si="0"/>
        <v>Veyle à Servas</v>
      </c>
      <c r="D50" s="87">
        <f t="shared" si="0"/>
        <v>39657</v>
      </c>
      <c r="E50" s="86">
        <f t="shared" si="1"/>
        <v>240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06049550</v>
      </c>
      <c r="B66" s="104">
        <f>D39</f>
        <v>39657</v>
      </c>
      <c r="C66" s="105" t="s">
        <v>144</v>
      </c>
      <c r="D66" s="106" t="s">
        <v>31</v>
      </c>
      <c r="E66" s="106" t="s">
        <v>11</v>
      </c>
      <c r="F66" s="107" t="s">
        <v>12</v>
      </c>
      <c r="G66" s="85">
        <v>10</v>
      </c>
      <c r="H66" s="85">
        <v>2</v>
      </c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06049550</v>
      </c>
      <c r="B67" s="109">
        <f t="shared" si="2"/>
        <v>39657</v>
      </c>
      <c r="C67" s="105" t="s">
        <v>145</v>
      </c>
      <c r="D67" s="107" t="s">
        <v>48</v>
      </c>
      <c r="E67" s="106" t="s">
        <v>11</v>
      </c>
      <c r="F67" s="107" t="s">
        <v>12</v>
      </c>
      <c r="G67" s="85">
        <v>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06049550</v>
      </c>
      <c r="B68" s="109">
        <f t="shared" si="2"/>
        <v>39657</v>
      </c>
      <c r="C68" s="105" t="s">
        <v>146</v>
      </c>
      <c r="D68" s="107" t="s">
        <v>52</v>
      </c>
      <c r="E68" s="106" t="s">
        <v>11</v>
      </c>
      <c r="F68" s="107" t="s">
        <v>12</v>
      </c>
      <c r="G68" s="85">
        <v>10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06049550</v>
      </c>
      <c r="B69" s="109">
        <f t="shared" si="2"/>
        <v>39657</v>
      </c>
      <c r="C69" s="105" t="s">
        <v>147</v>
      </c>
      <c r="D69" s="107" t="s">
        <v>55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06049550</v>
      </c>
      <c r="B70" s="109">
        <f t="shared" si="2"/>
        <v>39657</v>
      </c>
      <c r="C70" s="105" t="s">
        <v>148</v>
      </c>
      <c r="D70" s="107" t="s">
        <v>37</v>
      </c>
      <c r="E70" s="106" t="s">
        <v>11</v>
      </c>
      <c r="F70" s="107" t="s">
        <v>19</v>
      </c>
      <c r="G70" s="85">
        <v>10</v>
      </c>
      <c r="H70" s="85">
        <v>3</v>
      </c>
      <c r="I70" s="85"/>
      <c r="J70" s="85"/>
      <c r="K70" s="85"/>
      <c r="T70" s="76"/>
      <c r="U70" s="76"/>
    </row>
    <row r="71" spans="1:21" ht="14.25">
      <c r="A71" s="108" t="str">
        <f t="shared" si="2"/>
        <v>06049550</v>
      </c>
      <c r="B71" s="109">
        <f t="shared" si="2"/>
        <v>39657</v>
      </c>
      <c r="C71" s="105" t="s">
        <v>149</v>
      </c>
      <c r="D71" s="107" t="s">
        <v>37</v>
      </c>
      <c r="E71" s="106" t="s">
        <v>11</v>
      </c>
      <c r="F71" s="107" t="s">
        <v>19</v>
      </c>
      <c r="G71" s="85">
        <v>15</v>
      </c>
      <c r="H71" s="85">
        <v>3</v>
      </c>
      <c r="I71" s="85"/>
      <c r="J71" s="85"/>
      <c r="K71" s="85"/>
      <c r="T71" s="76"/>
      <c r="U71" s="76"/>
    </row>
    <row r="72" spans="1:21" ht="14.25">
      <c r="A72" s="108" t="str">
        <f t="shared" si="2"/>
        <v>06049550</v>
      </c>
      <c r="B72" s="109">
        <f t="shared" si="2"/>
        <v>39657</v>
      </c>
      <c r="C72" s="105" t="s">
        <v>150</v>
      </c>
      <c r="D72" s="107" t="s">
        <v>37</v>
      </c>
      <c r="E72" s="107" t="s">
        <v>18</v>
      </c>
      <c r="F72" s="107" t="s">
        <v>19</v>
      </c>
      <c r="G72" s="85">
        <v>5</v>
      </c>
      <c r="H72" s="85">
        <v>3</v>
      </c>
      <c r="I72" s="85"/>
      <c r="J72" s="85"/>
      <c r="K72" s="85"/>
      <c r="T72" s="76"/>
      <c r="U72" s="76"/>
    </row>
    <row r="73" spans="1:21" ht="14.25">
      <c r="A73" s="108" t="str">
        <f t="shared" si="2"/>
        <v>06049550</v>
      </c>
      <c r="B73" s="109">
        <f t="shared" si="2"/>
        <v>39657</v>
      </c>
      <c r="C73" s="105" t="s">
        <v>151</v>
      </c>
      <c r="D73" s="107" t="s">
        <v>37</v>
      </c>
      <c r="E73" s="107" t="s">
        <v>18</v>
      </c>
      <c r="F73" s="107" t="s">
        <v>19</v>
      </c>
      <c r="G73" s="85">
        <v>10</v>
      </c>
      <c r="H73" s="85">
        <v>3</v>
      </c>
      <c r="I73" s="85"/>
      <c r="J73" s="85"/>
      <c r="K73" s="85"/>
      <c r="T73" s="76"/>
      <c r="U73" s="76"/>
    </row>
    <row r="74" spans="1:21" ht="14.25">
      <c r="A74" s="108" t="str">
        <f t="shared" si="2"/>
        <v>06049550</v>
      </c>
      <c r="B74" s="109">
        <f t="shared" si="2"/>
        <v>39657</v>
      </c>
      <c r="C74" s="105" t="s">
        <v>152</v>
      </c>
      <c r="D74" s="107" t="s">
        <v>37</v>
      </c>
      <c r="E74" s="106" t="s">
        <v>11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06049550</v>
      </c>
      <c r="B75" s="109">
        <f t="shared" si="2"/>
        <v>39657</v>
      </c>
      <c r="C75" s="105" t="s">
        <v>153</v>
      </c>
      <c r="D75" s="107" t="s">
        <v>37</v>
      </c>
      <c r="E75" s="106" t="s">
        <v>11</v>
      </c>
      <c r="F75" s="107" t="s">
        <v>26</v>
      </c>
      <c r="G75" s="85">
        <v>10</v>
      </c>
      <c r="H75" s="85">
        <v>2</v>
      </c>
      <c r="I75" s="85"/>
      <c r="J75" s="85"/>
      <c r="K75" s="85"/>
      <c r="T75" s="76"/>
      <c r="U75" s="76"/>
    </row>
    <row r="76" spans="1:21" ht="14.25">
      <c r="A76" s="108" t="str">
        <f t="shared" si="2"/>
        <v>06049550</v>
      </c>
      <c r="B76" s="109">
        <f t="shared" si="2"/>
        <v>39657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06049550</v>
      </c>
      <c r="B77" s="109">
        <f t="shared" si="2"/>
        <v>39657</v>
      </c>
      <c r="C77" s="105" t="s">
        <v>155</v>
      </c>
      <c r="D77" s="107" t="s">
        <v>37</v>
      </c>
      <c r="E77" s="107" t="s">
        <v>32</v>
      </c>
      <c r="F77" s="107" t="s">
        <v>26</v>
      </c>
      <c r="G77" s="85">
        <v>10</v>
      </c>
      <c r="H77" s="85">
        <v>2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06049550</v>
      </c>
      <c r="B88" s="104">
        <f>B66</f>
        <v>39657</v>
      </c>
      <c r="C88" s="120" t="s">
        <v>176</v>
      </c>
      <c r="D88" s="121">
        <v>212</v>
      </c>
      <c r="E88" s="122">
        <v>6</v>
      </c>
      <c r="F88" s="123">
        <v>11</v>
      </c>
      <c r="G88" s="124">
        <v>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06049550</v>
      </c>
      <c r="B89" s="109">
        <f t="shared" si="3"/>
        <v>39657</v>
      </c>
      <c r="C89" s="120" t="s">
        <v>177</v>
      </c>
      <c r="D89" s="121">
        <v>200</v>
      </c>
      <c r="E89" s="122"/>
      <c r="F89" s="123">
        <v>4</v>
      </c>
      <c r="G89" s="124">
        <v>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06049550</v>
      </c>
      <c r="B90" s="109">
        <f t="shared" si="3"/>
        <v>39657</v>
      </c>
      <c r="C90" s="120" t="s">
        <v>178</v>
      </c>
      <c r="D90" s="121">
        <v>198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06049550</v>
      </c>
      <c r="B91" s="109">
        <f t="shared" si="3"/>
        <v>39657</v>
      </c>
      <c r="C91" s="125" t="s">
        <v>179</v>
      </c>
      <c r="D91" s="126">
        <v>304</v>
      </c>
      <c r="E91" s="122"/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06049550</v>
      </c>
      <c r="B92" s="109">
        <f t="shared" si="3"/>
        <v>39657</v>
      </c>
      <c r="C92" s="120" t="s">
        <v>180</v>
      </c>
      <c r="D92" s="121">
        <v>305</v>
      </c>
      <c r="E92" s="122">
        <v>3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06049550</v>
      </c>
      <c r="B93" s="109">
        <f t="shared" si="3"/>
        <v>39657</v>
      </c>
      <c r="C93" s="120" t="s">
        <v>181</v>
      </c>
      <c r="D93" s="121">
        <v>312</v>
      </c>
      <c r="E93" s="122">
        <v>3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06049550</v>
      </c>
      <c r="B94" s="109">
        <f t="shared" si="3"/>
        <v>39657</v>
      </c>
      <c r="C94" s="120" t="s">
        <v>182</v>
      </c>
      <c r="D94" s="121">
        <v>317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06049550</v>
      </c>
      <c r="B95" s="109">
        <f t="shared" si="3"/>
        <v>39657</v>
      </c>
      <c r="C95" s="127" t="s">
        <v>183</v>
      </c>
      <c r="D95" s="126">
        <v>3163</v>
      </c>
      <c r="E95" s="122">
        <v>2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06049550</v>
      </c>
      <c r="B96" s="109">
        <f t="shared" si="3"/>
        <v>39657</v>
      </c>
      <c r="C96" s="125" t="s">
        <v>184</v>
      </c>
      <c r="D96" s="126">
        <v>223</v>
      </c>
      <c r="E96" s="122">
        <v>1</v>
      </c>
      <c r="F96" s="123">
        <v>1</v>
      </c>
      <c r="G96" s="124">
        <v>4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06049550</v>
      </c>
      <c r="B97" s="109">
        <f t="shared" si="3"/>
        <v>39657</v>
      </c>
      <c r="C97" s="120" t="s">
        <v>185</v>
      </c>
      <c r="D97" s="121">
        <v>231</v>
      </c>
      <c r="E97" s="122">
        <v>3</v>
      </c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06049550</v>
      </c>
      <c r="B98" s="109">
        <f t="shared" si="3"/>
        <v>39657</v>
      </c>
      <c r="C98" s="120" t="s">
        <v>186</v>
      </c>
      <c r="D98" s="121">
        <v>239</v>
      </c>
      <c r="E98" s="122"/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06049550</v>
      </c>
      <c r="B99" s="109">
        <f t="shared" si="3"/>
        <v>39657</v>
      </c>
      <c r="C99" s="120" t="s">
        <v>187</v>
      </c>
      <c r="D99" s="121">
        <v>183</v>
      </c>
      <c r="E99" s="122"/>
      <c r="F99" s="123">
        <v>1</v>
      </c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06049550</v>
      </c>
      <c r="B100" s="109">
        <f t="shared" si="3"/>
        <v>39657</v>
      </c>
      <c r="C100" s="120" t="s">
        <v>188</v>
      </c>
      <c r="D100" s="121">
        <v>322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06049550</v>
      </c>
      <c r="B101" s="109">
        <f t="shared" si="3"/>
        <v>39657</v>
      </c>
      <c r="C101" s="125" t="s">
        <v>189</v>
      </c>
      <c r="D101" s="126">
        <v>363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06049550</v>
      </c>
      <c r="B102" s="109">
        <f t="shared" si="3"/>
        <v>39657</v>
      </c>
      <c r="C102" s="120" t="s">
        <v>190</v>
      </c>
      <c r="D102" s="121">
        <v>364</v>
      </c>
      <c r="E102" s="122">
        <v>32</v>
      </c>
      <c r="F102" s="123">
        <v>8</v>
      </c>
      <c r="G102" s="124">
        <v>14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06049550</v>
      </c>
      <c r="B103" s="109">
        <f t="shared" si="3"/>
        <v>39657</v>
      </c>
      <c r="C103" s="120" t="s">
        <v>191</v>
      </c>
      <c r="D103" s="121">
        <v>383</v>
      </c>
      <c r="E103" s="122"/>
      <c r="F103" s="123"/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06049550</v>
      </c>
      <c r="B104" s="109">
        <f t="shared" si="3"/>
        <v>39657</v>
      </c>
      <c r="C104" s="120" t="s">
        <v>192</v>
      </c>
      <c r="D104" s="121">
        <v>457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06049550</v>
      </c>
      <c r="B105" s="109">
        <f t="shared" si="3"/>
        <v>39657</v>
      </c>
      <c r="C105" s="120" t="s">
        <v>193</v>
      </c>
      <c r="D105" s="121">
        <v>502</v>
      </c>
      <c r="E105" s="122">
        <v>1</v>
      </c>
      <c r="F105" s="123">
        <v>12</v>
      </c>
      <c r="G105" s="124">
        <v>3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06049550</v>
      </c>
      <c r="B106" s="109">
        <f t="shared" si="3"/>
        <v>39657</v>
      </c>
      <c r="C106" s="120" t="s">
        <v>194</v>
      </c>
      <c r="D106" s="121">
        <v>5152</v>
      </c>
      <c r="E106" s="122">
        <v>45</v>
      </c>
      <c r="F106" s="123">
        <v>10</v>
      </c>
      <c r="G106" s="124">
        <v>9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06049550</v>
      </c>
      <c r="B107" s="109">
        <f t="shared" si="3"/>
        <v>39657</v>
      </c>
      <c r="C107" s="120" t="s">
        <v>195</v>
      </c>
      <c r="D107" s="121">
        <v>721</v>
      </c>
      <c r="E107" s="122">
        <v>12</v>
      </c>
      <c r="F107" s="123">
        <v>19</v>
      </c>
      <c r="G107" s="124">
        <v>28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06049550</v>
      </c>
      <c r="B108" s="109">
        <f t="shared" si="3"/>
        <v>39657</v>
      </c>
      <c r="C108" s="120" t="s">
        <v>196</v>
      </c>
      <c r="D108" s="121">
        <v>719</v>
      </c>
      <c r="E108" s="122">
        <v>12</v>
      </c>
      <c r="F108" s="123"/>
      <c r="G108" s="124">
        <v>14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06049550</v>
      </c>
      <c r="B109" s="109">
        <f t="shared" si="4"/>
        <v>39657</v>
      </c>
      <c r="C109" s="127" t="s">
        <v>197</v>
      </c>
      <c r="D109" s="126">
        <v>5196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06049550</v>
      </c>
      <c r="B110" s="109">
        <f t="shared" si="4"/>
        <v>39657</v>
      </c>
      <c r="C110" s="120" t="s">
        <v>198</v>
      </c>
      <c r="D110" s="121">
        <v>618</v>
      </c>
      <c r="E110" s="122">
        <v>19</v>
      </c>
      <c r="F110" s="123">
        <v>32</v>
      </c>
      <c r="G110" s="124">
        <v>32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06049550</v>
      </c>
      <c r="B111" s="109">
        <f t="shared" si="4"/>
        <v>39657</v>
      </c>
      <c r="C111" s="120" t="s">
        <v>199</v>
      </c>
      <c r="D111" s="121">
        <v>619</v>
      </c>
      <c r="E111" s="122">
        <v>1</v>
      </c>
      <c r="F111" s="123">
        <v>1</v>
      </c>
      <c r="G111" s="124">
        <v>11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06049550</v>
      </c>
      <c r="B112" s="109">
        <f t="shared" si="4"/>
        <v>39657</v>
      </c>
      <c r="C112" s="120" t="s">
        <v>200</v>
      </c>
      <c r="D112" s="121">
        <v>623</v>
      </c>
      <c r="E112" s="122">
        <v>5</v>
      </c>
      <c r="F112" s="123">
        <v>16</v>
      </c>
      <c r="G112" s="124">
        <v>18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06049550</v>
      </c>
      <c r="B113" s="109">
        <f t="shared" si="4"/>
        <v>39657</v>
      </c>
      <c r="C113" s="120" t="s">
        <v>201</v>
      </c>
      <c r="D113" s="121">
        <v>622</v>
      </c>
      <c r="E113" s="122">
        <v>19</v>
      </c>
      <c r="F113" s="123">
        <v>21</v>
      </c>
      <c r="G113" s="124">
        <v>29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06049550</v>
      </c>
      <c r="B114" s="109">
        <f t="shared" si="4"/>
        <v>39657</v>
      </c>
      <c r="C114" s="120" t="s">
        <v>202</v>
      </c>
      <c r="D114" s="121">
        <v>625</v>
      </c>
      <c r="E114" s="122"/>
      <c r="F114" s="123">
        <v>2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06049550</v>
      </c>
      <c r="B115" s="109">
        <f t="shared" si="4"/>
        <v>39657</v>
      </c>
      <c r="C115" s="120" t="s">
        <v>203</v>
      </c>
      <c r="D115" s="121">
        <v>608</v>
      </c>
      <c r="E115" s="122">
        <v>2</v>
      </c>
      <c r="F115" s="123">
        <v>3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06049550</v>
      </c>
      <c r="B116" s="109">
        <f t="shared" si="4"/>
        <v>39657</v>
      </c>
      <c r="C116" s="125" t="s">
        <v>204</v>
      </c>
      <c r="D116" s="126">
        <v>838</v>
      </c>
      <c r="E116" s="122">
        <v>5</v>
      </c>
      <c r="F116" s="123">
        <v>11</v>
      </c>
      <c r="G116" s="124">
        <v>10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06049550</v>
      </c>
      <c r="B117" s="109">
        <f t="shared" si="4"/>
        <v>39657</v>
      </c>
      <c r="C117" s="125" t="s">
        <v>205</v>
      </c>
      <c r="D117" s="126">
        <v>807</v>
      </c>
      <c r="E117" s="122">
        <v>10</v>
      </c>
      <c r="F117" s="123">
        <v>4</v>
      </c>
      <c r="G117" s="124">
        <v>4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06049550</v>
      </c>
      <c r="B118" s="109">
        <f t="shared" si="4"/>
        <v>39657</v>
      </c>
      <c r="C118" s="125" t="s">
        <v>206</v>
      </c>
      <c r="D118" s="126">
        <v>831</v>
      </c>
      <c r="E118" s="122"/>
      <c r="F118" s="123">
        <v>2</v>
      </c>
      <c r="G118" s="124">
        <v>2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06049550</v>
      </c>
      <c r="B119" s="109">
        <f t="shared" si="4"/>
        <v>39657</v>
      </c>
      <c r="C119" s="125" t="s">
        <v>207</v>
      </c>
      <c r="D119" s="126">
        <v>757</v>
      </c>
      <c r="E119" s="122">
        <v>3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06049550</v>
      </c>
      <c r="B120" s="109">
        <f t="shared" si="4"/>
        <v>39657</v>
      </c>
      <c r="C120" s="125" t="s">
        <v>208</v>
      </c>
      <c r="D120" s="126">
        <v>801</v>
      </c>
      <c r="E120" s="122">
        <v>5</v>
      </c>
      <c r="F120" s="123">
        <v>1</v>
      </c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06049550</v>
      </c>
      <c r="B121" s="109">
        <f t="shared" si="4"/>
        <v>39657</v>
      </c>
      <c r="C121" s="125" t="s">
        <v>209</v>
      </c>
      <c r="D121" s="126">
        <v>837</v>
      </c>
      <c r="E121" s="122">
        <v>5</v>
      </c>
      <c r="F121" s="123">
        <v>1</v>
      </c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06049550</v>
      </c>
      <c r="B122" s="109">
        <f t="shared" si="4"/>
        <v>39657</v>
      </c>
      <c r="C122" s="120" t="s">
        <v>210</v>
      </c>
      <c r="D122" s="121">
        <v>650</v>
      </c>
      <c r="E122" s="122">
        <v>13</v>
      </c>
      <c r="F122" s="123"/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06049550</v>
      </c>
      <c r="B123" s="109">
        <f t="shared" si="4"/>
        <v>39657</v>
      </c>
      <c r="C123" s="120" t="s">
        <v>211</v>
      </c>
      <c r="D123" s="121">
        <v>682</v>
      </c>
      <c r="E123" s="122"/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06049550</v>
      </c>
      <c r="B124" s="109">
        <f t="shared" si="4"/>
        <v>39657</v>
      </c>
      <c r="C124" s="120" t="s">
        <v>212</v>
      </c>
      <c r="D124" s="121">
        <v>704</v>
      </c>
      <c r="E124" s="122">
        <v>1</v>
      </c>
      <c r="F124" s="123">
        <v>1</v>
      </c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06049550</v>
      </c>
      <c r="B125" s="109">
        <f t="shared" si="4"/>
        <v>39657</v>
      </c>
      <c r="C125" s="120" t="s">
        <v>213</v>
      </c>
      <c r="D125" s="121">
        <v>892</v>
      </c>
      <c r="E125" s="122">
        <v>900</v>
      </c>
      <c r="F125" s="123">
        <v>160</v>
      </c>
      <c r="G125" s="124">
        <v>110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06049550</v>
      </c>
      <c r="B126" s="109">
        <f t="shared" si="4"/>
        <v>39657</v>
      </c>
      <c r="C126" s="120" t="s">
        <v>214</v>
      </c>
      <c r="D126" s="121">
        <v>870</v>
      </c>
      <c r="E126" s="122"/>
      <c r="F126" s="123"/>
      <c r="G126" s="124">
        <v>1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06049550</v>
      </c>
      <c r="B127" s="109">
        <f t="shared" si="4"/>
        <v>39657</v>
      </c>
      <c r="C127" s="125" t="s">
        <v>215</v>
      </c>
      <c r="D127" s="126">
        <v>1042</v>
      </c>
      <c r="E127" s="122"/>
      <c r="F127" s="123">
        <v>5</v>
      </c>
      <c r="G127" s="124">
        <v>20</v>
      </c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06049550</v>
      </c>
      <c r="B128" s="109">
        <f t="shared" si="4"/>
        <v>39657</v>
      </c>
      <c r="C128" s="120" t="s">
        <v>216</v>
      </c>
      <c r="D128" s="121">
        <v>1043</v>
      </c>
      <c r="E128" s="122">
        <v>132</v>
      </c>
      <c r="F128" s="123">
        <v>18</v>
      </c>
      <c r="G128" s="124">
        <v>190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06049550</v>
      </c>
      <c r="B129" s="109">
        <f t="shared" si="5"/>
        <v>39657</v>
      </c>
      <c r="C129" s="125" t="s">
        <v>217</v>
      </c>
      <c r="D129" s="126">
        <v>1037</v>
      </c>
      <c r="E129" s="122"/>
      <c r="F129" s="123"/>
      <c r="G129" s="124">
        <v>1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06049550</v>
      </c>
      <c r="B130" s="109">
        <f t="shared" si="5"/>
        <v>39657</v>
      </c>
      <c r="C130" s="120" t="s">
        <v>218</v>
      </c>
      <c r="D130" s="121">
        <v>1028</v>
      </c>
      <c r="E130" s="122">
        <v>32</v>
      </c>
      <c r="F130" s="123">
        <v>39</v>
      </c>
      <c r="G130" s="124">
        <v>115</v>
      </c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06049550</v>
      </c>
      <c r="B131" s="109">
        <f t="shared" si="5"/>
        <v>39657</v>
      </c>
      <c r="C131" s="120" t="s">
        <v>219</v>
      </c>
      <c r="D131" s="121">
        <v>978</v>
      </c>
      <c r="E131" s="122">
        <v>45</v>
      </c>
      <c r="F131" s="123">
        <v>22</v>
      </c>
      <c r="G131" s="124">
        <v>135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06049550</v>
      </c>
      <c r="B132" s="109">
        <f t="shared" si="5"/>
        <v>39657</v>
      </c>
      <c r="C132" s="120" t="s">
        <v>220</v>
      </c>
      <c r="D132" s="121">
        <v>967</v>
      </c>
      <c r="E132" s="122">
        <v>38</v>
      </c>
      <c r="F132" s="123">
        <v>90</v>
      </c>
      <c r="G132" s="124">
        <v>180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06049550</v>
      </c>
      <c r="B133" s="109">
        <f t="shared" si="5"/>
        <v>39657</v>
      </c>
      <c r="C133" s="125" t="s">
        <v>221</v>
      </c>
      <c r="D133" s="126">
        <v>1009</v>
      </c>
      <c r="E133" s="122"/>
      <c r="F133" s="123">
        <v>2</v>
      </c>
      <c r="G133" s="124">
        <v>1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06049550</v>
      </c>
      <c r="B134" s="109">
        <f t="shared" si="5"/>
        <v>39657</v>
      </c>
      <c r="C134" s="125" t="s">
        <v>222</v>
      </c>
      <c r="D134" s="126">
        <v>928</v>
      </c>
      <c r="E134" s="122">
        <v>4</v>
      </c>
      <c r="F134" s="123"/>
      <c r="G134" s="124">
        <v>1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06049550</v>
      </c>
      <c r="B135" s="109">
        <f t="shared" si="5"/>
        <v>39657</v>
      </c>
      <c r="C135" s="125" t="s">
        <v>223</v>
      </c>
      <c r="D135" s="126">
        <v>908</v>
      </c>
      <c r="E135" s="122">
        <v>8</v>
      </c>
      <c r="F135" s="123"/>
      <c r="G135" s="124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25.5">
      <c r="A136" s="108" t="str">
        <f t="shared" si="5"/>
        <v>06049550</v>
      </c>
      <c r="B136" s="109">
        <f t="shared" si="5"/>
        <v>39657</v>
      </c>
      <c r="C136" s="128" t="s">
        <v>224</v>
      </c>
      <c r="D136" s="129">
        <v>933</v>
      </c>
      <c r="E136" s="122" t="s">
        <v>225</v>
      </c>
      <c r="F136" s="123" t="s">
        <v>225</v>
      </c>
      <c r="G136" s="124" t="s">
        <v>225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25.5">
      <c r="A137" s="108" t="str">
        <f t="shared" si="5"/>
        <v>06049550</v>
      </c>
      <c r="B137" s="109">
        <f t="shared" si="5"/>
        <v>39657</v>
      </c>
      <c r="C137" s="130" t="s">
        <v>226</v>
      </c>
      <c r="D137" s="131">
        <v>906</v>
      </c>
      <c r="E137" s="122"/>
      <c r="F137" s="123" t="s">
        <v>225</v>
      </c>
      <c r="G137" s="124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06049550</v>
      </c>
      <c r="B138" s="109">
        <f t="shared" si="5"/>
        <v>39657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06049550</v>
      </c>
      <c r="B139" s="109">
        <f t="shared" si="5"/>
        <v>39657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06049550</v>
      </c>
      <c r="B140" s="109">
        <f t="shared" si="5"/>
        <v>39657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06049550</v>
      </c>
      <c r="B141" s="109">
        <f t="shared" si="5"/>
        <v>39657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06049550</v>
      </c>
      <c r="B142" s="109">
        <f t="shared" si="5"/>
        <v>39657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06049550</v>
      </c>
      <c r="B143" s="109">
        <f t="shared" si="5"/>
        <v>39657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06049550</v>
      </c>
      <c r="B144" s="109">
        <f t="shared" si="5"/>
        <v>39657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06049550</v>
      </c>
      <c r="B145" s="109">
        <f t="shared" si="5"/>
        <v>39657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06049550</v>
      </c>
      <c r="B146" s="109">
        <f t="shared" si="5"/>
        <v>39657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06049550</v>
      </c>
      <c r="B147" s="109">
        <f t="shared" si="5"/>
        <v>39657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06049550</v>
      </c>
      <c r="B148" s="109">
        <f t="shared" si="5"/>
        <v>39657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06049550</v>
      </c>
      <c r="B149" s="109">
        <f t="shared" si="6"/>
        <v>39657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06049550</v>
      </c>
      <c r="B150" s="109">
        <f t="shared" si="6"/>
        <v>39657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06049550</v>
      </c>
      <c r="B151" s="109">
        <f t="shared" si="6"/>
        <v>39657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06049550</v>
      </c>
      <c r="B152" s="109">
        <f t="shared" si="6"/>
        <v>39657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06049550</v>
      </c>
      <c r="B153" s="109">
        <f t="shared" si="6"/>
        <v>39657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06049550</v>
      </c>
      <c r="B154" s="109">
        <f t="shared" si="6"/>
        <v>39657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06049550</v>
      </c>
      <c r="B155" s="109">
        <f t="shared" si="6"/>
        <v>39657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06049550</v>
      </c>
      <c r="B156" s="109">
        <f t="shared" si="6"/>
        <v>39657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06049550</v>
      </c>
      <c r="B157" s="109">
        <f t="shared" si="6"/>
        <v>39657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06049550</v>
      </c>
      <c r="B158" s="109">
        <f t="shared" si="6"/>
        <v>39657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06049550</v>
      </c>
      <c r="B159" s="109">
        <f t="shared" si="6"/>
        <v>39657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06049550</v>
      </c>
      <c r="B160" s="109">
        <f t="shared" si="6"/>
        <v>39657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06049550</v>
      </c>
      <c r="B161" s="109">
        <f t="shared" si="6"/>
        <v>39657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06049550</v>
      </c>
      <c r="B162" s="109">
        <f t="shared" si="6"/>
        <v>39657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06049550</v>
      </c>
      <c r="B163" s="109">
        <f t="shared" si="6"/>
        <v>39657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06049550</v>
      </c>
      <c r="B164" s="109">
        <f t="shared" si="6"/>
        <v>39657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06049550</v>
      </c>
      <c r="B165" s="109">
        <f t="shared" si="6"/>
        <v>39657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06049550</v>
      </c>
      <c r="B166" s="109">
        <f t="shared" si="6"/>
        <v>39657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06049550</v>
      </c>
      <c r="B167" s="109">
        <f t="shared" si="6"/>
        <v>39657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06049550</v>
      </c>
      <c r="B168" s="109">
        <f t="shared" si="6"/>
        <v>39657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06049550</v>
      </c>
      <c r="B169" s="109">
        <f t="shared" si="7"/>
        <v>39657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06049550</v>
      </c>
      <c r="B170" s="109">
        <f t="shared" si="7"/>
        <v>39657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06049550</v>
      </c>
      <c r="B171" s="109">
        <f t="shared" si="7"/>
        <v>39657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06049550</v>
      </c>
      <c r="B172" s="109">
        <f t="shared" si="7"/>
        <v>39657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06049550</v>
      </c>
      <c r="B173" s="109">
        <f t="shared" si="7"/>
        <v>39657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06049550</v>
      </c>
      <c r="B174" s="109">
        <f t="shared" si="7"/>
        <v>39657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06049550</v>
      </c>
      <c r="B175" s="109">
        <f t="shared" si="7"/>
        <v>39657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06049550</v>
      </c>
      <c r="B176" s="109">
        <f t="shared" si="7"/>
        <v>39657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06049550</v>
      </c>
      <c r="B177" s="109">
        <f t="shared" si="7"/>
        <v>39657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06049550</v>
      </c>
      <c r="B178" s="109">
        <f t="shared" si="7"/>
        <v>39657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06049550</v>
      </c>
      <c r="B179" s="109">
        <f t="shared" si="7"/>
        <v>39657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06049550</v>
      </c>
      <c r="B180" s="109">
        <f t="shared" si="7"/>
        <v>39657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06049550</v>
      </c>
      <c r="B181" s="109">
        <f t="shared" si="7"/>
        <v>39657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06049550</v>
      </c>
      <c r="B182" s="109">
        <f t="shared" si="7"/>
        <v>39657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06049550</v>
      </c>
      <c r="B183" s="109">
        <f t="shared" si="7"/>
        <v>39657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06049550</v>
      </c>
      <c r="B184" s="109">
        <f t="shared" si="7"/>
        <v>39657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06049550</v>
      </c>
      <c r="B185" s="109">
        <f t="shared" si="7"/>
        <v>39657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06049550</v>
      </c>
      <c r="B186" s="109">
        <f t="shared" si="7"/>
        <v>39657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06049550</v>
      </c>
      <c r="B187" s="109">
        <f t="shared" si="7"/>
        <v>39657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06049550</v>
      </c>
      <c r="B188" s="109">
        <f t="shared" si="7"/>
        <v>39657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06049550</v>
      </c>
      <c r="B189" s="109">
        <f t="shared" si="8"/>
        <v>39657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06049550</v>
      </c>
      <c r="B190" s="109">
        <f t="shared" si="8"/>
        <v>39657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06049550</v>
      </c>
      <c r="B191" s="109">
        <f t="shared" si="8"/>
        <v>39657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06049550</v>
      </c>
      <c r="B192" s="109">
        <f t="shared" si="8"/>
        <v>39657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06049550</v>
      </c>
      <c r="B193" s="109">
        <f t="shared" si="8"/>
        <v>39657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06049550</v>
      </c>
      <c r="B194" s="109">
        <f t="shared" si="8"/>
        <v>39657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06049550</v>
      </c>
      <c r="B195" s="109">
        <f t="shared" si="8"/>
        <v>39657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06049550</v>
      </c>
      <c r="B196" s="109">
        <f t="shared" si="8"/>
        <v>39657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06049550</v>
      </c>
      <c r="B197" s="109">
        <f t="shared" si="8"/>
        <v>39657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06049550</v>
      </c>
      <c r="B198" s="109">
        <f t="shared" si="8"/>
        <v>39657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06049550</v>
      </c>
      <c r="B199" s="109">
        <f t="shared" si="8"/>
        <v>39657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06049550</v>
      </c>
      <c r="B200" s="109">
        <f t="shared" si="8"/>
        <v>39657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06049550</v>
      </c>
      <c r="B201" s="109">
        <f t="shared" si="8"/>
        <v>39657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06049550</v>
      </c>
      <c r="B202" s="109">
        <f t="shared" si="8"/>
        <v>39657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06049550</v>
      </c>
      <c r="B203" s="109">
        <f t="shared" si="8"/>
        <v>39657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06049550</v>
      </c>
      <c r="B204" s="109">
        <f t="shared" si="8"/>
        <v>39657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06049550</v>
      </c>
      <c r="B205" s="109">
        <f t="shared" si="8"/>
        <v>39657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06049550</v>
      </c>
      <c r="B206" s="109">
        <f t="shared" si="8"/>
        <v>39657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06049550</v>
      </c>
      <c r="B207" s="109">
        <f t="shared" si="8"/>
        <v>39657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06049550</v>
      </c>
      <c r="B208" s="109">
        <f t="shared" si="8"/>
        <v>39657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06049550</v>
      </c>
      <c r="B209" s="109">
        <f t="shared" si="9"/>
        <v>39657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06049550</v>
      </c>
      <c r="B210" s="109">
        <f t="shared" si="9"/>
        <v>39657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06049550</v>
      </c>
      <c r="B211" s="109">
        <f t="shared" si="9"/>
        <v>39657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06049550</v>
      </c>
      <c r="B212" s="109">
        <f t="shared" si="9"/>
        <v>39657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06049550</v>
      </c>
      <c r="B213" s="109">
        <f t="shared" si="9"/>
        <v>39657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06049550</v>
      </c>
      <c r="B214" s="109">
        <f t="shared" si="9"/>
        <v>39657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06049550</v>
      </c>
      <c r="B215" s="109">
        <f t="shared" si="9"/>
        <v>39657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06049550</v>
      </c>
      <c r="B216" s="109">
        <f t="shared" si="9"/>
        <v>39657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06049550</v>
      </c>
      <c r="B217" s="109">
        <f t="shared" si="9"/>
        <v>39657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06049550</v>
      </c>
      <c r="B218" s="109">
        <f t="shared" si="9"/>
        <v>39657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06049550</v>
      </c>
      <c r="B219" s="109">
        <f t="shared" si="9"/>
        <v>39657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06049550</v>
      </c>
      <c r="B220" s="109">
        <f t="shared" si="9"/>
        <v>39657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06049550</v>
      </c>
      <c r="B221" s="109">
        <f t="shared" si="9"/>
        <v>39657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06049550</v>
      </c>
      <c r="B222" s="109">
        <f t="shared" si="9"/>
        <v>39657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06049550</v>
      </c>
      <c r="B223" s="109">
        <f t="shared" si="9"/>
        <v>39657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06049550</v>
      </c>
      <c r="B224" s="109">
        <f t="shared" si="9"/>
        <v>39657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06049550</v>
      </c>
      <c r="B225" s="109">
        <f t="shared" si="9"/>
        <v>39657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06049550</v>
      </c>
      <c r="B226" s="109">
        <f t="shared" si="9"/>
        <v>39657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06049550</v>
      </c>
      <c r="B227" s="109">
        <f t="shared" si="9"/>
        <v>39657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06049550</v>
      </c>
      <c r="B228" s="109">
        <f t="shared" si="9"/>
        <v>39657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06049550</v>
      </c>
      <c r="B229" s="109">
        <f t="shared" si="10"/>
        <v>39657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06049550</v>
      </c>
      <c r="B230" s="109">
        <f t="shared" si="10"/>
        <v>39657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06049550</v>
      </c>
      <c r="B231" s="109">
        <f t="shared" si="10"/>
        <v>39657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06049550</v>
      </c>
      <c r="B232" s="109">
        <f t="shared" si="10"/>
        <v>39657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06049550</v>
      </c>
      <c r="B233" s="109">
        <f t="shared" si="10"/>
        <v>39657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06049550</v>
      </c>
      <c r="B234" s="109">
        <f t="shared" si="10"/>
        <v>39657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06049550</v>
      </c>
      <c r="B235" s="109">
        <f t="shared" si="10"/>
        <v>39657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06049550</v>
      </c>
      <c r="B236" s="109">
        <f t="shared" si="10"/>
        <v>39657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06049550</v>
      </c>
      <c r="B237" s="109">
        <f t="shared" si="10"/>
        <v>39657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06049550</v>
      </c>
      <c r="B238" s="109">
        <f t="shared" si="10"/>
        <v>39657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06049550</v>
      </c>
      <c r="B239" s="109">
        <f t="shared" si="10"/>
        <v>39657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06049550</v>
      </c>
      <c r="B240" s="109">
        <f t="shared" si="10"/>
        <v>39657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06049550</v>
      </c>
      <c r="B241" s="109">
        <f t="shared" si="10"/>
        <v>39657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06049550</v>
      </c>
      <c r="B242" s="109">
        <f t="shared" si="10"/>
        <v>39657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06049550</v>
      </c>
      <c r="B243" s="109">
        <f t="shared" si="10"/>
        <v>39657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24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2009-02-09T10:41:48Z</dcterms:created>
  <dcterms:modified xsi:type="dcterms:W3CDTF">2009-02-09T10:42:26Z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