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0"/>
  </bookViews>
  <sheets>
    <sheet name="fiche envoi IRSTEA" sheetId="1" r:id="rId1"/>
    <sheet name="fiche terrain" sheetId="2" r:id="rId2"/>
  </sheet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<sst xmlns="http://schemas.openxmlformats.org/spreadsheetml/2006/main" count="623" uniqueCount="318">
  <si>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</si>
  <si>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</si>
  <si>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</si>
  <si>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</si>
  <si>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</si>
  <si>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</si>
  <si>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</si>
  <si>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</si>
  <si>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</si>
  <si>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</si>
  <si>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</si>
  <si>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</si>
  <si>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</si>
  <si>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</si>
  <si>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</si>
  <si>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</si>
  <si>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</si>
  <si>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</si>
  <si>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</si>
  <si>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</si>
  <si>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</si>
  <si>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</si>
  <si>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</si>
  <si>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</si>
  <si>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</si>
  <si>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</si>
  <si>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</si>
  <si>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</si>
  <si>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</si>
  <si>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</si>
  <si>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</si>
  <si>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</si>
  <si>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</si>
  <si>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</si>
  <si>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</si>
  <si>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</si>
  <si>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</si>
  <si>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</si>
  <si>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</si>
  <si>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</si>
  <si>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</si>
  <si>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</si>
  <si>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</si>
  <si>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</si>
  <si>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</si>
  <si>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</si>
  <si>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</si>
  <si>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</si>
  <si>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</si>
  <si>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</si>
  <si>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</si>
  <si>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</si>
  <si>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</si>
  <si>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</si>
  <si>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</si>
  <si>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</si>
  <si>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</si>
  <si>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</si>
  <si>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</si>
  <si>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</si>
  <si>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</si>
  <si>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</si>
  <si>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</si>
  <si>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</si>
  <si>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</si>
  <si>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</si>
  <si>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</si>
  <si>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</si>
  <si>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</si>
  <si>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</si>
  <si>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</si>
  <si>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</si>
  <si>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</si>
  <si>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</si>
  <si>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</si>
  <si>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</si>
  <si>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</si>
  <si>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</si>
  <si>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</si>
  <si>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</si>
  <si>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</si>
  <si>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</si>
  <si>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</si>
  <si>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</si>
  <si>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</si>
  <si>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</si>
  <si>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</si>
  <si>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</si>
  <si>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</si>
  <si>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</si>
  <si>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</si>
  <si>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</si>
  <si>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</si>
  <si>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</si>
  <si>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</si>
  <si>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</si>
  <si>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</si>
  <si>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</si>
  <si>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</si>
  <si>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</si>
  <si>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</si>
  <si>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</si>
  <si>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</si>
  <si>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</si>
  <si>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</si>
  <si>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CHALARONNE</t>
  </si>
  <si>
    <t>CHALARONNE A ST-DIDIER-SUR-CHALARONNE</t>
  </si>
  <si>
    <t>SAINT-ETIENNE-SUR-CHALARONNE</t>
  </si>
  <si>
    <t>01351</t>
  </si>
  <si>
    <t>réseau de controle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</si>
  <si>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</si>
  <si>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</si>
  <si>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</si>
  <si>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</si>
  <si>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</si>
  <si>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</si>
  <si>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</si>
  <si>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</si>
  <si>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</si>
  <si>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</si>
  <si>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</si>
  <si>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</si>
  <si>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</si>
  <si>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</si>
  <si>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</si>
  <si>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</si>
  <si>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</si>
  <si>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</si>
  <si>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</si>
  <si>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</si>
  <si>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</si>
  <si>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</si>
  <si>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</si>
  <si>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</si>
  <si>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</si>
  <si>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</si>
  <si>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</si>
  <si>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</si>
  <si>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</si>
  <si>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</si>
  <si>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</si>
  <si>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</si>
  <si>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</si>
  <si>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</si>
  <si>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</si>
  <si>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</si>
  <si>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</si>
  <si>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</si>
  <si>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</si>
  <si>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</si>
  <si>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</si>
  <si>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</si>
  <si>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</si>
  <si>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</si>
  <si>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</si>
  <si>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</si>
  <si>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</si>
  <si>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</si>
  <si>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</si>
  <si>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</si>
  <si>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</si>
  <si>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</si>
  <si>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</si>
  <si>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</si>
  <si>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</si>
  <si>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</si>
  <si>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</si>
  <si>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</si>
  <si>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</si>
  <si>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</si>
  <si>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</si>
  <si>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</si>
  <si>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</si>
  <si>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</si>
  <si>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</si>
  <si>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</si>
  <si>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</si>
  <si>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</si>
  <si>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</si>
  <si>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</si>
  <si>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</si>
  <si>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</si>
  <si>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</si>
  <si>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</si>
  <si>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</si>
  <si>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</si>
  <si>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</si>
  <si>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</si>
  <si>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</si>
  <si>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</si>
  <si>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</si>
  <si>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</si>
  <si>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</si>
  <si>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</si>
  <si>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</si>
  <si>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</si>
  <si>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</si>
  <si>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</si>
  <si>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</si>
  <si>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</si>
  <si>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</si>
  <si>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</si>
  <si>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</si>
  <si>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</si>
  <si>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</si>
  <si>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</si>
  <si>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</si>
  <si>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</si>
  <si>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</si>
  <si>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</si>
  <si>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</si>
  <si>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</si>
  <si>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</si>
  <si>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</si>
  <si>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</si>
  <si>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</si>
  <si>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</si>
  <si>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Rhyacophila</t>
  </si>
  <si>
    <t>Baetis</t>
  </si>
  <si>
    <t>Caenis</t>
  </si>
  <si>
    <t>Ephemerella ignita</t>
  </si>
  <si>
    <t>Habrophlebia</t>
  </si>
  <si>
    <t>Aphelocheirus</t>
  </si>
  <si>
    <t>Micronecta</t>
  </si>
  <si>
    <t>Elmis</t>
  </si>
  <si>
    <t>Oulimnius</t>
  </si>
  <si>
    <t>Chironomidae</t>
  </si>
  <si>
    <t>Psychodidae</t>
  </si>
  <si>
    <t>Simuliidae</t>
  </si>
  <si>
    <t>Tipulidae</t>
  </si>
  <si>
    <t>Calopteryx</t>
  </si>
  <si>
    <t>Sialis</t>
  </si>
  <si>
    <t>Asellidae</t>
  </si>
  <si>
    <t>Gammarus</t>
  </si>
  <si>
    <t>CLADOCERES</t>
  </si>
  <si>
    <t>présence</t>
  </si>
  <si>
    <t>HYDRACARIENS = Hydracarina</t>
  </si>
  <si>
    <t>Sphaeriidae</t>
  </si>
  <si>
    <t>Ancylus</t>
  </si>
  <si>
    <t>Potamopyrgus</t>
  </si>
  <si>
    <t>Erpobdellidae</t>
  </si>
  <si>
    <t>Glossiphoniidae</t>
  </si>
  <si>
    <t>OLIGOCHAETA</t>
  </si>
  <si>
    <t>Planariidae</t>
  </si>
  <si>
    <t>HYDROZOA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</si>
  <si>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</si>
  <si>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</si>
  <si>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</si>
  <si>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</si>
  <si>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</si>
  <si>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</si>
  <si>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</si>
  <si>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</si>
  <si>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</si>
  <si>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</si>
  <si>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</si>
  <si>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</si>
  <si>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</si>
  <si>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</si>
  <si>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</si>
  <si>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</si>
  <si>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</si>
  <si>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</si>
  <si>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</si>
  <si>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</si>
  <si>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</si>
  <si>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</si>
  <si>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</si>
  <si>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</si>
  <si>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</si>
  <si>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</si>
  <si>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</si>
  <si>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</si>
  <si>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</si>
  <si>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</si>
  <si>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</si>
  <si>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</si>
  <si>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</si>
  <si>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</si>
  <si>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</si>
  <si>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</si>
  <si>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</si>
  <si>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</si>
  <si>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</si>
  <si>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</si>
  <si>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</si>
  <si>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</si>
  <si>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</si>
  <si>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</si>
  <si>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</si>
  <si>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</si>
  <si>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</si>
  <si>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</si>
  <si>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</si>
  <si>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</si>
  <si>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</si>
  <si>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</si>
  <si>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</si>
  <si>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</si>
  <si>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</si>
  <si>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</si>
  <si>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P7, P12</t>
  </si>
  <si>
    <t>P5, P8, P10, P11</t>
  </si>
  <si>
    <t>P6, P9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</si>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</sst>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4" fillId="0" borderId="0" xfId="50" applyFont="1" applyFill="1" applyAlignment="1" applyProtection="1">
      <alignment horizontal="left" vertical="center"/>
      <protection/>
    </xf>
    <xf numFmtId="0" fontId="5" fillId="0" borderId="0" xfId="50" applyFont="1" applyFill="1" applyAlignment="1" applyProtection="1">
      <alignment vertical="center"/>
      <protection/>
    </xf>
    <xf numFmtId="0" fontId="7" fillId="0" borderId="10" xfId="51" applyFont="1" applyFill="1" applyBorder="1" applyAlignment="1" applyProtection="1">
      <alignment horizontal="center"/>
      <protection/>
    </xf>
    <xf numFmtId="0" fontId="7" fillId="0" borderId="11" xfId="51" applyFont="1" applyFill="1" applyBorder="1" applyAlignment="1" applyProtection="1">
      <alignment horizontal="center"/>
      <protection/>
    </xf>
    <xf numFmtId="0" fontId="7" fillId="0" borderId="12" xfId="51" applyFont="1" applyFill="1" applyBorder="1" applyAlignment="1" applyProtection="1">
      <alignment horizontal="center"/>
      <protection/>
    </xf>
    <xf numFmtId="0" fontId="8" fillId="0" borderId="0" xfId="50" applyFont="1" applyFill="1" applyAlignment="1" applyProtection="1">
      <alignment vertical="center"/>
      <protection/>
    </xf>
    <xf numFmtId="0" fontId="9" fillId="0" borderId="13" xfId="50" applyFont="1" applyFill="1" applyBorder="1" applyAlignment="1" applyProtection="1">
      <alignment vertical="center"/>
      <protection/>
    </xf>
    <xf numFmtId="0" fontId="9" fillId="0" borderId="0" xfId="50" applyFont="1" applyFill="1" applyBorder="1" applyAlignment="1" applyProtection="1">
      <alignment vertical="center"/>
      <protection/>
    </xf>
    <xf numFmtId="0" fontId="9" fillId="0" borderId="14" xfId="50" applyFont="1" applyFill="1" applyBorder="1" applyAlignment="1" applyProtection="1">
      <alignment vertical="center"/>
      <protection/>
    </xf>
    <xf numFmtId="0" fontId="10" fillId="33" borderId="0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11" fillId="33" borderId="15" xfId="50" applyFont="1" applyFill="1" applyBorder="1" applyAlignment="1" applyProtection="1">
      <alignment horizontal="left" vertical="center"/>
      <protection/>
    </xf>
    <xf numFmtId="0" fontId="8" fillId="33" borderId="16" xfId="50" applyFont="1" applyFill="1" applyBorder="1" applyAlignment="1" applyProtection="1">
      <alignment vertical="center"/>
      <protection/>
    </xf>
    <xf numFmtId="0" fontId="2" fillId="34" borderId="16" xfId="50" applyFont="1" applyFill="1" applyBorder="1" applyAlignment="1" applyProtection="1">
      <alignment vertical="center"/>
      <protection/>
    </xf>
    <xf numFmtId="0" fontId="12" fillId="34" borderId="17" xfId="50" applyFont="1" applyFill="1" applyBorder="1" applyAlignment="1" applyProtection="1">
      <alignment horizontal="center" vertical="center"/>
      <protection/>
    </xf>
    <xf numFmtId="0" fontId="7" fillId="0" borderId="13" xfId="51" applyFont="1" applyFill="1" applyBorder="1" applyAlignment="1" applyProtection="1">
      <alignment horizontal="left"/>
      <protection/>
    </xf>
    <xf numFmtId="0" fontId="7" fillId="0" borderId="0" xfId="51" applyFont="1" applyFill="1" applyBorder="1" applyAlignment="1" applyProtection="1">
      <alignment horizontal="left"/>
      <protection/>
    </xf>
    <xf numFmtId="0" fontId="11" fillId="33" borderId="18" xfId="50" applyFont="1" applyFill="1" applyBorder="1" applyAlignment="1" applyProtection="1">
      <alignment horizontal="left" vertical="center"/>
      <protection/>
    </xf>
    <xf numFmtId="0" fontId="2" fillId="34" borderId="0" xfId="50" applyFont="1" applyFill="1" applyBorder="1" applyAlignment="1" applyProtection="1">
      <alignment vertical="center"/>
      <protection/>
    </xf>
    <xf numFmtId="0" fontId="12" fillId="34" borderId="19" xfId="50" applyFont="1" applyFill="1" applyBorder="1" applyAlignment="1" applyProtection="1">
      <alignment horizontal="center" vertical="center"/>
      <protection/>
    </xf>
    <xf numFmtId="0" fontId="11" fillId="33" borderId="20" xfId="50" applyFont="1" applyFill="1" applyBorder="1" applyAlignment="1" applyProtection="1">
      <alignment horizontal="left" vertical="center"/>
      <protection/>
    </xf>
    <xf numFmtId="0" fontId="8" fillId="33" borderId="21" xfId="50" applyFont="1" applyFill="1" applyBorder="1" applyAlignment="1" applyProtection="1">
      <alignment vertical="center"/>
      <protection/>
    </xf>
    <xf numFmtId="0" fontId="2" fillId="34" borderId="21" xfId="50" applyFont="1" applyFill="1" applyBorder="1" applyAlignment="1" applyProtection="1">
      <alignment vertical="center"/>
      <protection/>
    </xf>
    <xf numFmtId="0" fontId="12" fillId="34" borderId="22" xfId="50" applyFont="1" applyFill="1" applyBorder="1" applyAlignment="1" applyProtection="1">
      <alignment horizontal="center" vertical="center"/>
      <protection/>
    </xf>
    <xf numFmtId="0" fontId="7" fillId="0" borderId="0" xfId="50" applyFont="1" applyFill="1" applyBorder="1" applyAlignment="1" applyProtection="1">
      <alignment horizontal="center" vertical="center"/>
      <protection/>
    </xf>
    <xf numFmtId="0" fontId="7" fillId="0" borderId="14" xfId="50" applyFont="1" applyFill="1" applyBorder="1" applyAlignment="1" applyProtection="1">
      <alignment horizontal="center" vertical="center"/>
      <protection/>
    </xf>
    <xf numFmtId="0" fontId="14" fillId="0" borderId="0" xfId="50" applyFont="1" applyFill="1" applyBorder="1" applyAlignment="1" applyProtection="1">
      <alignment vertical="center"/>
      <protection/>
    </xf>
    <xf numFmtId="0" fontId="14" fillId="0" borderId="14" xfId="50" applyFont="1" applyFill="1" applyBorder="1" applyAlignment="1" applyProtection="1">
      <alignment vertical="center"/>
      <protection/>
    </xf>
    <xf numFmtId="0" fontId="15" fillId="35" borderId="0" xfId="50" applyFont="1" applyFill="1" applyBorder="1" applyAlignment="1" applyProtection="1">
      <alignment horizontal="center" vertical="center"/>
      <protection/>
    </xf>
    <xf numFmtId="0" fontId="15" fillId="35" borderId="0" xfId="50" applyFont="1" applyFill="1" applyBorder="1" applyAlignment="1" applyProtection="1">
      <alignment horizontal="center" vertical="center" wrapText="1"/>
      <protection/>
    </xf>
    <xf numFmtId="0" fontId="16" fillId="33" borderId="23" xfId="50" applyFont="1" applyFill="1" applyBorder="1" applyAlignment="1" applyProtection="1">
      <alignment horizontal="center"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17" fillId="35" borderId="23" xfId="50" applyFont="1" applyFill="1" applyBorder="1" applyAlignment="1" applyProtection="1">
      <alignment vertical="center"/>
      <protection locked="0"/>
    </xf>
    <xf numFmtId="49" fontId="17" fillId="35" borderId="23" xfId="50" applyNumberFormat="1" applyFont="1" applyFill="1" applyBorder="1" applyAlignment="1" applyProtection="1">
      <alignment vertical="center"/>
      <protection locked="0"/>
    </xf>
    <xf numFmtId="0" fontId="17" fillId="35" borderId="23" xfId="50" applyFont="1" applyFill="1" applyBorder="1" applyAlignment="1" applyProtection="1">
      <alignment horizontal="center" vertical="center" wrapText="1"/>
      <protection locked="0"/>
    </xf>
    <xf numFmtId="0" fontId="7" fillId="0" borderId="0" xfId="50" applyFont="1" applyFill="1" applyBorder="1" applyAlignment="1" applyProtection="1">
      <alignment vertical="center"/>
      <protection/>
    </xf>
    <xf numFmtId="0" fontId="7" fillId="0" borderId="14" xfId="50" applyFont="1" applyFill="1" applyBorder="1" applyAlignment="1" applyProtection="1">
      <alignment vertical="center"/>
      <protection/>
    </xf>
    <xf numFmtId="0" fontId="4" fillId="0" borderId="0" xfId="50" applyFont="1" applyFill="1" applyAlignment="1" applyProtection="1">
      <alignment horizontal="center" vertical="center"/>
      <protection/>
    </xf>
    <xf numFmtId="0" fontId="4" fillId="36" borderId="23" xfId="50" applyFont="1" applyFill="1" applyBorder="1" applyAlignment="1" applyProtection="1">
      <alignment horizontal="center" vertical="center"/>
      <protection locked="0"/>
    </xf>
    <xf numFmtId="0" fontId="5" fillId="36" borderId="23" xfId="50" applyFont="1" applyFill="1" applyBorder="1" applyAlignment="1" applyProtection="1">
      <alignment vertical="center"/>
      <protection locked="0"/>
    </xf>
    <xf numFmtId="0" fontId="7" fillId="0" borderId="13" xfId="50" applyFont="1" applyFill="1" applyBorder="1" applyAlignment="1" applyProtection="1">
      <alignment vertical="center"/>
      <protection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Protection="1">
      <alignment/>
      <protection/>
    </xf>
    <xf numFmtId="0" fontId="8" fillId="0" borderId="0" xfId="50" applyFont="1" applyFill="1" applyBorder="1" applyAlignment="1" applyProtection="1">
      <alignment vertical="center"/>
      <protection/>
    </xf>
    <xf numFmtId="0" fontId="8" fillId="33" borderId="17" xfId="50" applyFont="1" applyFill="1" applyBorder="1" applyAlignment="1" applyProtection="1">
      <alignment vertical="center"/>
      <protection/>
    </xf>
    <xf numFmtId="0" fontId="7" fillId="0" borderId="24" xfId="50" applyFont="1" applyFill="1" applyBorder="1" applyAlignment="1" applyProtection="1">
      <alignment vertical="center"/>
      <protection/>
    </xf>
    <xf numFmtId="0" fontId="7" fillId="0" borderId="25" xfId="50" applyFont="1" applyFill="1" applyBorder="1" applyAlignment="1" applyProtection="1">
      <alignment vertical="center"/>
      <protection/>
    </xf>
    <xf numFmtId="0" fontId="7" fillId="0" borderId="25" xfId="50" applyFont="1" applyBorder="1" applyProtection="1">
      <alignment/>
      <protection/>
    </xf>
    <xf numFmtId="0" fontId="7" fillId="0" borderId="26" xfId="50" applyFont="1" applyBorder="1" applyProtection="1">
      <alignment/>
      <protection/>
    </xf>
    <xf numFmtId="0" fontId="8" fillId="33" borderId="19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9" fontId="18" fillId="0" borderId="0" xfId="50" applyNumberFormat="1" applyFont="1" applyFill="1" applyAlignment="1" applyProtection="1">
      <alignment vertical="center"/>
      <protection/>
    </xf>
    <xf numFmtId="0" fontId="10" fillId="33" borderId="21" xfId="50" applyFont="1" applyFill="1" applyBorder="1" applyAlignment="1" applyProtection="1">
      <alignment vertical="center"/>
      <protection/>
    </xf>
    <xf numFmtId="0" fontId="8" fillId="33" borderId="22" xfId="50" applyFont="1" applyFill="1" applyBorder="1" applyAlignment="1" applyProtection="1">
      <alignment vertical="center"/>
      <protection/>
    </xf>
    <xf numFmtId="0" fontId="11" fillId="33" borderId="27" xfId="50" applyFont="1" applyFill="1" applyBorder="1" applyAlignment="1" applyProtection="1">
      <alignment horizontal="left" vertical="center"/>
      <protection/>
    </xf>
    <xf numFmtId="0" fontId="8" fillId="33" borderId="28" xfId="50" applyFont="1" applyFill="1" applyBorder="1" applyAlignment="1" applyProtection="1">
      <alignment horizontal="left" vertical="center"/>
      <protection/>
    </xf>
    <xf numFmtId="0" fontId="8" fillId="33" borderId="17" xfId="50" applyFont="1" applyFill="1" applyBorder="1" applyAlignment="1" applyProtection="1">
      <alignment horizontal="left" vertical="center"/>
      <protection/>
    </xf>
    <xf numFmtId="0" fontId="2" fillId="0" borderId="28" xfId="50" applyFont="1" applyFill="1" applyBorder="1" applyAlignment="1" applyProtection="1">
      <alignment vertical="center"/>
      <protection/>
    </xf>
    <xf numFmtId="0" fontId="2" fillId="0" borderId="29" xfId="50" applyFont="1" applyFill="1" applyBorder="1" applyAlignment="1" applyProtection="1">
      <alignment vertical="center"/>
      <protection/>
    </xf>
    <xf numFmtId="0" fontId="2" fillId="0" borderId="0" xfId="50" applyFont="1" applyAlignment="1" applyProtection="1">
      <alignment/>
      <protection/>
    </xf>
    <xf numFmtId="0" fontId="15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9" fillId="37" borderId="0" xfId="50" applyFont="1" applyFill="1" applyBorder="1" applyAlignment="1" applyProtection="1">
      <alignment horizontal="center" vertical="center"/>
      <protection/>
    </xf>
    <xf numFmtId="0" fontId="16" fillId="33" borderId="23" xfId="50" applyFont="1" applyFill="1" applyBorder="1" applyAlignment="1" applyProtection="1">
      <alignment horizontal="center" vertical="center" wrapText="1"/>
      <protection/>
    </xf>
    <xf numFmtId="0" fontId="19" fillId="38" borderId="23" xfId="50" applyFont="1" applyFill="1" applyBorder="1" applyAlignment="1" applyProtection="1">
      <alignment vertical="center"/>
      <protection locked="0"/>
    </xf>
    <xf numFmtId="0" fontId="17" fillId="35" borderId="23" xfId="50" applyNumberFormat="1" applyFont="1" applyFill="1" applyBorder="1" applyAlignment="1" applyProtection="1">
      <alignment vertical="center"/>
      <protection locked="0"/>
    </xf>
    <xf numFmtId="14" fontId="17" fillId="35" borderId="23" xfId="50" applyNumberFormat="1" applyFont="1" applyFill="1" applyBorder="1" applyAlignment="1" applyProtection="1">
      <alignment vertical="center"/>
      <protection locked="0"/>
    </xf>
    <xf numFmtId="0" fontId="19" fillId="33" borderId="23" xfId="50" applyFont="1" applyFill="1" applyBorder="1" applyAlignment="1" applyProtection="1">
      <alignment horizontal="left" vertical="center" wrapText="1"/>
      <protection/>
    </xf>
    <xf numFmtId="0" fontId="5" fillId="0" borderId="23" xfId="50" applyFont="1" applyFill="1" applyBorder="1" applyAlignment="1" applyProtection="1">
      <alignment horizontal="center" vertical="center" wrapText="1"/>
      <protection/>
    </xf>
    <xf numFmtId="164" fontId="17" fillId="35" borderId="23" xfId="50" applyNumberFormat="1" applyFont="1" applyFill="1" applyBorder="1" applyAlignment="1" applyProtection="1">
      <alignment vertical="center"/>
      <protection locked="0"/>
    </xf>
    <xf numFmtId="0" fontId="7" fillId="0" borderId="0" xfId="50" applyFont="1" applyFill="1" applyAlignment="1" applyProtection="1">
      <alignment vertical="center"/>
      <protection/>
    </xf>
    <xf numFmtId="165" fontId="7" fillId="0" borderId="0" xfId="50" applyNumberFormat="1" applyFont="1" applyFill="1" applyAlignment="1" applyProtection="1">
      <alignment vertical="center"/>
      <protection/>
    </xf>
    <xf numFmtId="0" fontId="21" fillId="33" borderId="0" xfId="50" applyFont="1" applyFill="1" applyAlignment="1" applyProtection="1">
      <alignment vertical="center"/>
      <protection/>
    </xf>
    <xf numFmtId="166" fontId="21" fillId="33" borderId="0" xfId="50" applyNumberFormat="1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horizontal="center" vertical="center"/>
      <protection/>
    </xf>
    <xf numFmtId="0" fontId="23" fillId="0" borderId="0" xfId="50" applyFont="1" applyFill="1" applyAlignment="1" applyProtection="1">
      <alignment horizontal="center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4" fillId="0" borderId="0" xfId="50" applyFont="1" applyFill="1" applyAlignment="1" applyProtection="1">
      <alignment horizontal="center" vertical="center"/>
      <protection/>
    </xf>
    <xf numFmtId="0" fontId="2" fillId="0" borderId="0" xfId="50" applyProtection="1">
      <alignment/>
      <protection/>
    </xf>
    <xf numFmtId="0" fontId="25" fillId="33" borderId="30" xfId="50" applyFont="1" applyFill="1" applyBorder="1" applyAlignment="1" applyProtection="1">
      <alignment horizontal="center" vertical="center"/>
      <protection/>
    </xf>
    <xf numFmtId="0" fontId="8" fillId="33" borderId="31" xfId="50" applyFont="1" applyFill="1" applyBorder="1" applyAlignment="1" applyProtection="1">
      <alignment horizontal="center" vertical="center" wrapText="1"/>
      <protection/>
    </xf>
    <xf numFmtId="0" fontId="8" fillId="33" borderId="32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8" fillId="33" borderId="33" xfId="50" applyFont="1" applyFill="1" applyBorder="1" applyAlignment="1" applyProtection="1">
      <alignment horizontal="center" vertical="center" wrapText="1"/>
      <protection/>
    </xf>
    <xf numFmtId="0" fontId="24" fillId="33" borderId="21" xfId="50" applyFont="1" applyFill="1" applyBorder="1" applyAlignment="1" applyProtection="1">
      <alignment vertical="center"/>
      <protection/>
    </xf>
    <xf numFmtId="0" fontId="5" fillId="0" borderId="34" xfId="50" applyFont="1" applyFill="1" applyBorder="1" applyAlignment="1" applyProtection="1">
      <alignment vertical="center"/>
      <protection/>
    </xf>
    <xf numFmtId="0" fontId="16" fillId="33" borderId="35" xfId="50" applyFont="1" applyFill="1" applyBorder="1" applyAlignment="1" applyProtection="1">
      <alignment horizontal="center" vertical="center"/>
      <protection/>
    </xf>
    <xf numFmtId="0" fontId="19" fillId="38" borderId="23" xfId="50" applyFont="1" applyFill="1" applyBorder="1" applyAlignment="1" applyProtection="1">
      <alignment vertical="center"/>
      <protection/>
    </xf>
    <xf numFmtId="14" fontId="19" fillId="38" borderId="23" xfId="50" applyNumberFormat="1" applyFont="1" applyFill="1" applyBorder="1" applyAlignment="1" applyProtection="1">
      <alignment vertical="center"/>
      <protection/>
    </xf>
    <xf numFmtId="0" fontId="19" fillId="33" borderId="35" xfId="50" applyFont="1" applyFill="1" applyBorder="1" applyAlignment="1" applyProtection="1">
      <alignment horizontal="center" vertical="center"/>
      <protection/>
    </xf>
    <xf numFmtId="0" fontId="17" fillId="35" borderId="35" xfId="50" applyFont="1" applyFill="1" applyBorder="1" applyAlignment="1" applyProtection="1">
      <alignment horizontal="center" vertical="center" wrapText="1"/>
      <protection locked="0"/>
    </xf>
    <xf numFmtId="0" fontId="17" fillId="35" borderId="35" xfId="50" applyFont="1" applyFill="1" applyBorder="1" applyAlignment="1" applyProtection="1">
      <alignment vertical="center"/>
      <protection locked="0"/>
    </xf>
    <xf numFmtId="0" fontId="7" fillId="0" borderId="0" xfId="50" applyFont="1" applyProtection="1">
      <alignment/>
      <protection/>
    </xf>
    <xf numFmtId="165" fontId="7" fillId="0" borderId="0" xfId="50" applyNumberFormat="1" applyFont="1" applyProtection="1">
      <alignment/>
      <protection/>
    </xf>
    <xf numFmtId="0" fontId="24" fillId="33" borderId="16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16" fillId="33" borderId="36" xfId="50" applyFont="1" applyFill="1" applyBorder="1" applyAlignment="1" applyProtection="1">
      <alignment horizontal="center" vertical="center"/>
      <protection/>
    </xf>
    <xf numFmtId="0" fontId="16" fillId="33" borderId="37" xfId="50" applyFont="1" applyFill="1" applyBorder="1" applyAlignment="1" applyProtection="1">
      <alignment horizontal="center" vertical="center"/>
      <protection/>
    </xf>
    <xf numFmtId="14" fontId="19" fillId="38" borderId="23" xfId="50" applyNumberFormat="1" applyFont="1" applyFill="1" applyBorder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29" fillId="0" borderId="0" xfId="50" applyFont="1" applyFill="1" applyAlignment="1" applyProtection="1">
      <alignment horizontal="left" vertical="center"/>
      <protection locked="0"/>
    </xf>
    <xf numFmtId="0" fontId="30" fillId="0" borderId="0" xfId="50" applyFont="1" applyFill="1" applyAlignment="1" applyProtection="1">
      <alignment horizontal="right" vertical="center"/>
      <protection locked="0"/>
    </xf>
    <xf numFmtId="0" fontId="31" fillId="0" borderId="0" xfId="50" applyFont="1" applyFill="1" applyAlignment="1" applyProtection="1">
      <alignment vertical="center"/>
      <protection locked="0"/>
    </xf>
    <xf numFmtId="0" fontId="32" fillId="0" borderId="0" xfId="51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vertical="center"/>
      <protection locked="0"/>
    </xf>
    <xf numFmtId="0" fontId="31" fillId="0" borderId="0" xfId="50" applyFont="1" applyAlignment="1" applyProtection="1">
      <alignment vertical="center"/>
      <protection locked="0"/>
    </xf>
    <xf numFmtId="0" fontId="32" fillId="0" borderId="0" xfId="51" applyFont="1" applyFill="1" applyBorder="1" applyAlignment="1" applyProtection="1">
      <alignment horizontal="left" vertical="center" wrapText="1"/>
      <protection locked="0"/>
    </xf>
    <xf numFmtId="0" fontId="32" fillId="0" borderId="0" xfId="50" applyFont="1" applyFill="1" applyBorder="1" applyAlignment="1" applyProtection="1">
      <alignment vertical="center"/>
      <protection locked="0"/>
    </xf>
    <xf numFmtId="0" fontId="30" fillId="35" borderId="15" xfId="50" applyFont="1" applyFill="1" applyBorder="1" applyAlignment="1" applyProtection="1">
      <alignment horizontal="center" vertical="center"/>
      <protection locked="0"/>
    </xf>
    <xf numFmtId="0" fontId="30" fillId="35" borderId="16" xfId="50" applyFont="1" applyFill="1" applyBorder="1" applyAlignment="1" applyProtection="1">
      <alignment horizontal="center" vertical="center"/>
      <protection locked="0"/>
    </xf>
    <xf numFmtId="0" fontId="30" fillId="35" borderId="16" xfId="50" applyFont="1" applyFill="1" applyBorder="1" applyAlignment="1" applyProtection="1">
      <alignment horizontal="center" vertical="center" wrapText="1"/>
      <protection locked="0"/>
    </xf>
    <xf numFmtId="0" fontId="30" fillId="35" borderId="17" xfId="50" applyFont="1" applyFill="1" applyBorder="1" applyAlignment="1" applyProtection="1">
      <alignment horizontal="center" vertical="center" wrapText="1"/>
      <protection locked="0"/>
    </xf>
    <xf numFmtId="0" fontId="30" fillId="0" borderId="0" xfId="50" applyFont="1" applyFill="1" applyAlignment="1" applyProtection="1">
      <alignment horizontal="center" vertical="center" wrapText="1"/>
      <protection locked="0"/>
    </xf>
    <xf numFmtId="0" fontId="28" fillId="33" borderId="38" xfId="50" applyFont="1" applyFill="1" applyBorder="1" applyAlignment="1" applyProtection="1">
      <alignment horizontal="center" vertical="center"/>
      <protection locked="0"/>
    </xf>
    <xf numFmtId="0" fontId="28" fillId="33" borderId="23" xfId="50" applyFont="1" applyFill="1" applyBorder="1" applyAlignment="1" applyProtection="1">
      <alignment horizontal="center" vertical="center"/>
      <protection locked="0"/>
    </xf>
    <xf numFmtId="0" fontId="28" fillId="33" borderId="36" xfId="50" applyFont="1" applyFill="1" applyBorder="1" applyAlignment="1" applyProtection="1">
      <alignment horizontal="center" vertical="center"/>
      <protection locked="0"/>
    </xf>
    <xf numFmtId="0" fontId="28" fillId="33" borderId="39" xfId="50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horizontal="center" vertical="center"/>
      <protection locked="0"/>
    </xf>
    <xf numFmtId="0" fontId="34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Alignment="1" applyProtection="1">
      <alignment vertical="center" wrapText="1"/>
      <protection locked="0"/>
    </xf>
    <xf numFmtId="0" fontId="35" fillId="33" borderId="0" xfId="50" applyFont="1" applyFill="1" applyBorder="1" applyAlignment="1" applyProtection="1">
      <alignment vertical="center"/>
      <protection locked="0"/>
    </xf>
    <xf numFmtId="0" fontId="36" fillId="0" borderId="0" xfId="50" applyFont="1" applyFill="1" applyBorder="1" applyAlignment="1" applyProtection="1">
      <alignment vertical="center"/>
      <protection locked="0"/>
    </xf>
    <xf numFmtId="0" fontId="37" fillId="0" borderId="0" xfId="50" applyFont="1" applyFill="1" applyAlignment="1" applyProtection="1">
      <alignment vertical="center"/>
      <protection locked="0"/>
    </xf>
    <xf numFmtId="0" fontId="37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Border="1" applyAlignment="1" applyProtection="1">
      <alignment vertical="center" wrapText="1"/>
      <protection locked="0"/>
    </xf>
    <xf numFmtId="0" fontId="36" fillId="33" borderId="15" xfId="50" applyFont="1" applyFill="1" applyBorder="1" applyAlignment="1" applyProtection="1">
      <alignment horizontal="left" vertical="center"/>
      <protection locked="0"/>
    </xf>
    <xf numFmtId="0" fontId="36" fillId="33" borderId="16" xfId="50" applyFont="1" applyFill="1" applyBorder="1" applyAlignment="1" applyProtection="1">
      <alignment vertical="center"/>
      <protection locked="0"/>
    </xf>
    <xf numFmtId="0" fontId="31" fillId="34" borderId="16" xfId="50" applyFont="1" applyFill="1" applyBorder="1" applyAlignment="1" applyProtection="1">
      <alignment vertical="center" wrapText="1"/>
      <protection locked="0"/>
    </xf>
    <xf numFmtId="0" fontId="36" fillId="33" borderId="17" xfId="50" applyFont="1" applyFill="1" applyBorder="1" applyAlignment="1" applyProtection="1">
      <alignment vertical="center"/>
      <protection locked="0"/>
    </xf>
    <xf numFmtId="0" fontId="36" fillId="33" borderId="18" xfId="50" applyFont="1" applyFill="1" applyBorder="1" applyAlignment="1" applyProtection="1">
      <alignment horizontal="left" vertical="center"/>
      <protection locked="0"/>
    </xf>
    <xf numFmtId="0" fontId="36" fillId="33" borderId="0" xfId="50" applyFont="1" applyFill="1" applyBorder="1" applyAlignment="1" applyProtection="1">
      <alignment vertical="center"/>
      <protection locked="0"/>
    </xf>
    <xf numFmtId="0" fontId="31" fillId="34" borderId="0" xfId="50" applyFont="1" applyFill="1" applyBorder="1" applyAlignment="1" applyProtection="1">
      <alignment vertical="center" wrapText="1"/>
      <protection locked="0"/>
    </xf>
    <xf numFmtId="0" fontId="36" fillId="33" borderId="19" xfId="50" applyFont="1" applyFill="1" applyBorder="1" applyAlignment="1" applyProtection="1">
      <alignment vertical="center"/>
      <protection locked="0"/>
    </xf>
    <xf numFmtId="0" fontId="28" fillId="33" borderId="40" xfId="50" applyFont="1" applyFill="1" applyBorder="1" applyAlignment="1" applyProtection="1">
      <alignment horizontal="left" vertical="center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30" fillId="35" borderId="18" xfId="50" applyFont="1" applyFill="1" applyBorder="1" applyAlignment="1" applyProtection="1">
      <alignment horizontal="center" vertical="center"/>
      <protection locked="0"/>
    </xf>
    <xf numFmtId="0" fontId="28" fillId="33" borderId="23" xfId="50" applyFont="1" applyFill="1" applyBorder="1" applyAlignment="1" applyProtection="1">
      <alignment horizontal="left" vertical="center"/>
      <protection locked="0"/>
    </xf>
    <xf numFmtId="0" fontId="33" fillId="35" borderId="39" xfId="50" applyFont="1" applyFill="1" applyBorder="1" applyAlignment="1" applyProtection="1">
      <alignment vertical="center"/>
      <protection locked="0"/>
    </xf>
    <xf numFmtId="0" fontId="30" fillId="0" borderId="18" xfId="50" applyFont="1" applyFill="1" applyBorder="1" applyAlignment="1" applyProtection="1">
      <alignment horizontal="center" vertical="center"/>
      <protection locked="0"/>
    </xf>
    <xf numFmtId="0" fontId="33" fillId="38" borderId="39" xfId="50" applyFont="1" applyFill="1" applyBorder="1" applyAlignment="1" applyProtection="1">
      <alignment vertical="center"/>
      <protection locked="0"/>
    </xf>
    <xf numFmtId="0" fontId="13" fillId="0" borderId="0" xfId="50" applyFont="1" applyFill="1" applyAlignment="1" applyProtection="1">
      <alignment horizontal="center" vertical="center" wrapText="1"/>
      <protection locked="0"/>
    </xf>
    <xf numFmtId="0" fontId="36" fillId="33" borderId="20" xfId="50" applyFont="1" applyFill="1" applyBorder="1" applyAlignment="1" applyProtection="1">
      <alignment horizontal="left" vertical="center"/>
      <protection locked="0"/>
    </xf>
    <xf numFmtId="0" fontId="36" fillId="33" borderId="21" xfId="50" applyFont="1" applyFill="1" applyBorder="1" applyAlignment="1" applyProtection="1">
      <alignment vertical="center"/>
      <protection locked="0"/>
    </xf>
    <xf numFmtId="0" fontId="37" fillId="33" borderId="21" xfId="50" applyFont="1" applyFill="1" applyBorder="1" applyAlignment="1" applyProtection="1">
      <alignment vertical="center"/>
      <protection locked="0"/>
    </xf>
    <xf numFmtId="0" fontId="31" fillId="34" borderId="21" xfId="50" applyFont="1" applyFill="1" applyBorder="1" applyAlignment="1" applyProtection="1">
      <alignment vertical="center" wrapText="1"/>
      <protection locked="0"/>
    </xf>
    <xf numFmtId="0" fontId="36" fillId="33" borderId="22" xfId="50" applyFont="1" applyFill="1" applyBorder="1" applyAlignment="1" applyProtection="1">
      <alignment vertical="center"/>
      <protection locked="0"/>
    </xf>
    <xf numFmtId="0" fontId="30" fillId="0" borderId="20" xfId="50" applyFont="1" applyFill="1" applyBorder="1" applyAlignment="1" applyProtection="1">
      <alignment horizontal="center" vertical="center"/>
      <protection locked="0"/>
    </xf>
    <xf numFmtId="0" fontId="28" fillId="33" borderId="42" xfId="50" applyFont="1" applyFill="1" applyBorder="1" applyAlignment="1" applyProtection="1">
      <alignment horizontal="left" vertical="center"/>
      <protection locked="0"/>
    </xf>
    <xf numFmtId="0" fontId="33" fillId="38" borderId="43" xfId="50" applyFont="1" applyFill="1" applyBorder="1" applyAlignment="1" applyProtection="1">
      <alignment vertical="center"/>
      <protection locked="0"/>
    </xf>
    <xf numFmtId="0" fontId="31" fillId="0" borderId="34" xfId="50" applyFont="1" applyFill="1" applyBorder="1" applyAlignment="1" applyProtection="1">
      <alignment vertical="center"/>
      <protection locked="0"/>
    </xf>
    <xf numFmtId="0" fontId="31" fillId="0" borderId="0" xfId="50" applyFont="1" applyFill="1" applyAlignment="1" applyProtection="1">
      <alignment vertical="center" wrapText="1"/>
      <protection locked="0"/>
    </xf>
    <xf numFmtId="0" fontId="29" fillId="0" borderId="0" xfId="50" applyFont="1" applyFill="1" applyBorder="1" applyAlignment="1" applyProtection="1">
      <alignment vertical="center"/>
      <protection locked="0"/>
    </xf>
    <xf numFmtId="0" fontId="30" fillId="35" borderId="0" xfId="50" applyFont="1" applyFill="1" applyBorder="1" applyAlignment="1" applyProtection="1">
      <alignment horizontal="center" vertical="center"/>
      <protection locked="0"/>
    </xf>
    <xf numFmtId="0" fontId="33" fillId="37" borderId="0" xfId="50" applyFont="1" applyFill="1" applyBorder="1" applyAlignment="1" applyProtection="1">
      <alignment horizontal="center" vertical="center"/>
      <protection locked="0"/>
    </xf>
    <xf numFmtId="0" fontId="28" fillId="33" borderId="30" xfId="50" applyFont="1" applyFill="1" applyBorder="1" applyAlignment="1" applyProtection="1">
      <alignment horizontal="center" vertical="center" wrapText="1"/>
      <protection locked="0"/>
    </xf>
    <xf numFmtId="0" fontId="28" fillId="33" borderId="44" xfId="50" applyFont="1" applyFill="1" applyBorder="1" applyAlignment="1" applyProtection="1">
      <alignment horizontal="center" vertical="center" wrapText="1"/>
      <protection locked="0"/>
    </xf>
    <xf numFmtId="0" fontId="28" fillId="33" borderId="45" xfId="50" applyFont="1" applyFill="1" applyBorder="1" applyAlignment="1" applyProtection="1">
      <alignment horizontal="center" vertical="center" wrapText="1"/>
      <protection locked="0"/>
    </xf>
    <xf numFmtId="0" fontId="28" fillId="33" borderId="46" xfId="50" applyFont="1" applyFill="1" applyBorder="1" applyAlignment="1" applyProtection="1">
      <alignment horizontal="center" vertical="center" wrapText="1"/>
      <protection locked="0"/>
    </xf>
    <xf numFmtId="0" fontId="33" fillId="33" borderId="47" xfId="50" applyFont="1" applyFill="1" applyBorder="1" applyAlignment="1" applyProtection="1">
      <alignment horizontal="center" vertical="center"/>
      <protection locked="0"/>
    </xf>
    <xf numFmtId="0" fontId="31" fillId="39" borderId="0" xfId="50" applyFont="1" applyFill="1" applyBorder="1" applyAlignment="1" applyProtection="1">
      <alignment vertical="center" wrapText="1"/>
      <protection locked="0"/>
    </xf>
    <xf numFmtId="0" fontId="31" fillId="39" borderId="19" xfId="50" applyFont="1" applyFill="1" applyBorder="1" applyAlignment="1" applyProtection="1">
      <alignment vertical="center" wrapText="1"/>
      <protection locked="0"/>
    </xf>
    <xf numFmtId="0" fontId="33" fillId="33" borderId="48" xfId="50" applyFont="1" applyFill="1" applyBorder="1" applyAlignment="1" applyProtection="1">
      <alignment horizontal="center" vertical="center"/>
      <protection locked="0"/>
    </xf>
    <xf numFmtId="0" fontId="38" fillId="0" borderId="0" xfId="50" applyFont="1" applyFill="1" applyAlignment="1" applyProtection="1">
      <alignment vertical="center" wrapText="1"/>
      <protection locked="0"/>
    </xf>
    <xf numFmtId="0" fontId="38" fillId="34" borderId="17" xfId="50" applyFont="1" applyFill="1" applyBorder="1" applyAlignment="1" applyProtection="1">
      <alignment vertical="center" wrapText="1"/>
      <protection locked="0"/>
    </xf>
    <xf numFmtId="0" fontId="36" fillId="33" borderId="0" xfId="50" applyFont="1" applyFill="1" applyBorder="1" applyAlignment="1" applyProtection="1">
      <alignment horizontal="left" vertical="center"/>
      <protection locked="0"/>
    </xf>
    <xf numFmtId="0" fontId="38" fillId="34" borderId="19" xfId="50" applyFont="1" applyFill="1" applyBorder="1" applyAlignment="1" applyProtection="1">
      <alignment vertical="center" wrapText="1"/>
      <protection locked="0"/>
    </xf>
    <xf numFmtId="0" fontId="33" fillId="33" borderId="49" xfId="50" applyFont="1" applyFill="1" applyBorder="1" applyAlignment="1" applyProtection="1">
      <alignment horizontal="center" vertical="center"/>
      <protection locked="0"/>
    </xf>
    <xf numFmtId="0" fontId="30" fillId="35" borderId="21" xfId="50" applyFont="1" applyFill="1" applyBorder="1" applyAlignment="1" applyProtection="1">
      <alignment horizontal="center" vertical="center"/>
      <protection locked="0"/>
    </xf>
    <xf numFmtId="0" fontId="31" fillId="39" borderId="21" xfId="50" applyFont="1" applyFill="1" applyBorder="1" applyAlignment="1" applyProtection="1">
      <alignment vertical="center" wrapText="1"/>
      <protection locked="0"/>
    </xf>
    <xf numFmtId="0" fontId="31" fillId="39" borderId="22" xfId="50" applyFont="1" applyFill="1" applyBorder="1" applyAlignment="1" applyProtection="1">
      <alignment vertical="center" wrapText="1"/>
      <protection locked="0"/>
    </xf>
    <xf numFmtId="0" fontId="35" fillId="33" borderId="30" xfId="50" applyFont="1" applyFill="1" applyBorder="1" applyAlignment="1" applyProtection="1">
      <alignment horizontal="center" vertical="center"/>
      <protection locked="0"/>
    </xf>
    <xf numFmtId="0" fontId="36" fillId="33" borderId="15" xfId="50" applyFont="1" applyFill="1" applyBorder="1" applyAlignment="1" applyProtection="1">
      <alignment horizontal="center" vertical="center" wrapText="1"/>
      <protection locked="0"/>
    </xf>
    <xf numFmtId="0" fontId="36" fillId="33" borderId="17" xfId="50" applyFont="1" applyFill="1" applyBorder="1" applyAlignment="1" applyProtection="1">
      <alignment horizontal="center" vertical="center" wrapText="1"/>
      <protection locked="0"/>
    </xf>
    <xf numFmtId="0" fontId="36" fillId="33" borderId="31" xfId="50" applyFont="1" applyFill="1" applyBorder="1" applyAlignment="1" applyProtection="1">
      <alignment horizontal="center" vertical="center" wrapText="1"/>
      <protection locked="0"/>
    </xf>
    <xf numFmtId="0" fontId="36" fillId="33" borderId="18" xfId="50" applyFont="1" applyFill="1" applyBorder="1" applyAlignment="1" applyProtection="1">
      <alignment horizontal="center" vertical="center" wrapText="1"/>
      <protection locked="0"/>
    </xf>
    <xf numFmtId="0" fontId="36" fillId="33" borderId="19" xfId="50" applyFont="1" applyFill="1" applyBorder="1" applyAlignment="1" applyProtection="1">
      <alignment horizontal="center" vertical="center" wrapText="1"/>
      <protection locked="0"/>
    </xf>
    <xf numFmtId="0" fontId="36" fillId="33" borderId="32" xfId="50" applyFont="1" applyFill="1" applyBorder="1" applyAlignment="1" applyProtection="1">
      <alignment horizontal="center" vertical="center" wrapText="1"/>
      <protection locked="0"/>
    </xf>
    <xf numFmtId="0" fontId="36" fillId="33" borderId="21" xfId="50" applyFont="1" applyFill="1" applyBorder="1" applyAlignment="1" applyProtection="1">
      <alignment horizontal="left" vertical="center"/>
      <protection locked="0"/>
    </xf>
    <xf numFmtId="0" fontId="31" fillId="34" borderId="22" xfId="50" applyFont="1" applyFill="1" applyBorder="1" applyAlignment="1" applyProtection="1">
      <alignment vertical="center" wrapText="1"/>
      <protection locked="0"/>
    </xf>
    <xf numFmtId="0" fontId="8" fillId="33" borderId="20" xfId="50" applyFont="1" applyFill="1" applyBorder="1" applyAlignment="1" applyProtection="1">
      <alignment horizontal="center" vertical="center" wrapText="1"/>
      <protection locked="0"/>
    </xf>
    <xf numFmtId="0" fontId="31" fillId="0" borderId="22" xfId="50" applyFont="1" applyFill="1" applyBorder="1" applyAlignment="1" applyProtection="1">
      <alignment horizontal="center" vertical="center" wrapText="1"/>
      <protection locked="0"/>
    </xf>
    <xf numFmtId="0" fontId="36" fillId="33" borderId="33" xfId="50" applyFont="1" applyFill="1" applyBorder="1" applyAlignment="1" applyProtection="1">
      <alignment horizontal="center" vertical="center" wrapText="1"/>
      <protection locked="0"/>
    </xf>
    <xf numFmtId="0" fontId="28" fillId="0" borderId="0" xfId="50" applyFont="1" applyFill="1" applyBorder="1" applyAlignment="1" applyProtection="1">
      <alignment horizontal="center" vertical="center"/>
      <protection locked="0"/>
    </xf>
    <xf numFmtId="0" fontId="39" fillId="39" borderId="10" xfId="50" applyFont="1" applyFill="1" applyBorder="1" applyAlignment="1" applyProtection="1">
      <alignment horizontal="center" vertical="center" wrapText="1"/>
      <protection locked="0"/>
    </xf>
    <xf numFmtId="0" fontId="31" fillId="39" borderId="50" xfId="50" applyFont="1" applyFill="1" applyBorder="1" applyAlignment="1" applyProtection="1">
      <alignment vertical="center"/>
      <protection locked="0"/>
    </xf>
    <xf numFmtId="0" fontId="31" fillId="0" borderId="0" xfId="50" applyFont="1" applyAlignment="1" applyProtection="1">
      <alignment horizontal="center" vertical="center" wrapText="1"/>
      <protection locked="0"/>
    </xf>
    <xf numFmtId="0" fontId="31" fillId="39" borderId="51" xfId="50" applyFont="1" applyFill="1" applyBorder="1" applyAlignment="1" applyProtection="1">
      <alignment vertical="center"/>
      <protection locked="0"/>
    </xf>
    <xf numFmtId="0" fontId="33" fillId="33" borderId="52" xfId="50" applyFont="1" applyFill="1" applyBorder="1" applyAlignment="1" applyProtection="1">
      <alignment horizontal="left" vertical="center" wrapText="1"/>
      <protection locked="0"/>
    </xf>
    <xf numFmtId="0" fontId="33" fillId="33" borderId="53" xfId="50" applyFont="1" applyFill="1" applyBorder="1" applyAlignment="1" applyProtection="1">
      <alignment horizontal="left" vertical="center" wrapText="1"/>
      <protection locked="0"/>
    </xf>
    <xf numFmtId="0" fontId="33" fillId="33" borderId="54" xfId="50" applyFont="1" applyFill="1" applyBorder="1" applyAlignment="1" applyProtection="1">
      <alignment horizontal="center" vertical="center" wrapText="1"/>
      <protection locked="0"/>
    </xf>
    <xf numFmtId="0" fontId="33" fillId="33" borderId="55" xfId="50" applyFont="1" applyFill="1" applyBorder="1" applyAlignment="1" applyProtection="1">
      <alignment horizontal="center" vertical="center" wrapText="1"/>
      <protection locked="0"/>
    </xf>
    <xf numFmtId="0" fontId="31" fillId="0" borderId="55" xfId="50" applyFont="1" applyBorder="1" applyAlignment="1" applyProtection="1">
      <alignment horizontal="center" vertical="center" wrapText="1"/>
      <protection locked="0"/>
    </xf>
    <xf numFmtId="0" fontId="31" fillId="0" borderId="52" xfId="50" applyFont="1" applyBorder="1" applyAlignment="1" applyProtection="1">
      <alignment horizontal="center" vertical="center" wrapText="1"/>
      <protection locked="0"/>
    </xf>
    <xf numFmtId="0" fontId="31" fillId="39" borderId="51" xfId="50" applyFont="1" applyFill="1" applyBorder="1" applyAlignment="1" applyProtection="1">
      <alignment horizontal="center" vertical="center"/>
      <protection locked="0"/>
    </xf>
    <xf numFmtId="0" fontId="31" fillId="0" borderId="56" xfId="50" applyFont="1" applyBorder="1" applyAlignment="1" applyProtection="1">
      <alignment horizontal="center" vertical="center" wrapText="1"/>
      <protection locked="0"/>
    </xf>
    <xf numFmtId="0" fontId="31" fillId="0" borderId="57" xfId="50" applyFont="1" applyBorder="1" applyAlignment="1" applyProtection="1">
      <alignment horizontal="center" vertical="center" wrapText="1"/>
      <protection locked="0"/>
    </xf>
    <xf numFmtId="0" fontId="33" fillId="33" borderId="58" xfId="50" applyFont="1" applyFill="1" applyBorder="1" applyAlignment="1" applyProtection="1">
      <alignment horizontal="left" vertical="center" wrapText="1"/>
      <protection locked="0"/>
    </xf>
    <xf numFmtId="0" fontId="33" fillId="33" borderId="59" xfId="50" applyFont="1" applyFill="1" applyBorder="1" applyAlignment="1" applyProtection="1">
      <alignment horizontal="left" vertical="center" wrapText="1"/>
      <protection locked="0"/>
    </xf>
    <xf numFmtId="0" fontId="33" fillId="33" borderId="28" xfId="50" applyFont="1" applyFill="1" applyBorder="1" applyAlignment="1" applyProtection="1">
      <alignment horizontal="center" vertical="center" wrapText="1"/>
      <protection locked="0"/>
    </xf>
    <xf numFmtId="0" fontId="33" fillId="33" borderId="60" xfId="50" applyFont="1" applyFill="1" applyBorder="1" applyAlignment="1" applyProtection="1">
      <alignment horizontal="center" vertical="center" wrapText="1"/>
      <protection locked="0"/>
    </xf>
    <xf numFmtId="0" fontId="31" fillId="0" borderId="60" xfId="50" applyFont="1" applyBorder="1" applyAlignment="1" applyProtection="1">
      <alignment horizontal="center" vertical="center" wrapText="1"/>
      <protection locked="0"/>
    </xf>
    <xf numFmtId="0" fontId="31" fillId="0" borderId="58" xfId="50" applyFont="1" applyBorder="1" applyAlignment="1" applyProtection="1">
      <alignment horizontal="center" vertical="center" wrapText="1"/>
      <protection locked="0"/>
    </xf>
    <xf numFmtId="0" fontId="31" fillId="0" borderId="61" xfId="50" applyFont="1" applyBorder="1" applyAlignment="1" applyProtection="1">
      <alignment horizontal="center" vertical="center" wrapText="1"/>
      <protection locked="0"/>
    </xf>
    <xf numFmtId="0" fontId="31" fillId="0" borderId="62" xfId="50" applyFont="1" applyBorder="1" applyAlignment="1" applyProtection="1">
      <alignment horizontal="center" vertical="center" wrapText="1"/>
      <protection locked="0"/>
    </xf>
    <xf numFmtId="0" fontId="33" fillId="0" borderId="28" xfId="50" applyFont="1" applyFill="1" applyBorder="1" applyAlignment="1" applyProtection="1">
      <alignment horizontal="center" vertical="center" wrapText="1"/>
      <protection locked="0"/>
    </xf>
    <xf numFmtId="0" fontId="33" fillId="33" borderId="63" xfId="50" applyFont="1" applyFill="1" applyBorder="1" applyAlignment="1" applyProtection="1">
      <alignment horizontal="left" vertical="center" wrapText="1"/>
      <protection locked="0"/>
    </xf>
    <xf numFmtId="0" fontId="33" fillId="33" borderId="64" xfId="50" applyFont="1" applyFill="1" applyBorder="1" applyAlignment="1" applyProtection="1">
      <alignment horizontal="left" vertical="center" wrapText="1"/>
      <protection locked="0"/>
    </xf>
    <xf numFmtId="0" fontId="31" fillId="0" borderId="65" xfId="50" applyFont="1" applyFill="1" applyBorder="1" applyAlignment="1" applyProtection="1">
      <alignment horizontal="center" vertical="center" wrapText="1"/>
      <protection locked="0"/>
    </xf>
    <xf numFmtId="0" fontId="33" fillId="33" borderId="66" xfId="50" applyFont="1" applyFill="1" applyBorder="1" applyAlignment="1" applyProtection="1">
      <alignment horizontal="center" vertical="center" wrapText="1"/>
      <protection locked="0"/>
    </xf>
    <xf numFmtId="0" fontId="31" fillId="0" borderId="66" xfId="50" applyFont="1" applyBorder="1" applyAlignment="1" applyProtection="1">
      <alignment horizontal="center" vertical="center" wrapText="1"/>
      <protection locked="0"/>
    </xf>
    <xf numFmtId="0" fontId="31" fillId="0" borderId="63" xfId="50" applyFont="1" applyBorder="1" applyAlignment="1" applyProtection="1">
      <alignment horizontal="center" vertical="center" wrapText="1"/>
      <protection locked="0"/>
    </xf>
    <xf numFmtId="0" fontId="31" fillId="0" borderId="67" xfId="50" applyFont="1" applyBorder="1" applyAlignment="1" applyProtection="1">
      <alignment horizontal="center" vertical="center" wrapText="1"/>
      <protection locked="0"/>
    </xf>
    <xf numFmtId="0" fontId="31" fillId="0" borderId="68" xfId="50" applyFont="1" applyBorder="1" applyAlignment="1" applyProtection="1">
      <alignment horizontal="center" vertical="center" wrapText="1"/>
      <protection locked="0"/>
    </xf>
    <xf numFmtId="0" fontId="39" fillId="39" borderId="69" xfId="50" applyFont="1" applyFill="1" applyBorder="1" applyAlignment="1" applyProtection="1">
      <alignment horizontal="center" vertical="center" wrapText="1"/>
      <protection locked="0"/>
    </xf>
    <xf numFmtId="0" fontId="3" fillId="0" borderId="70" xfId="50" applyFont="1" applyFill="1" applyBorder="1" applyAlignment="1" applyProtection="1">
      <alignment horizontal="center" vertical="center"/>
      <protection/>
    </xf>
    <xf numFmtId="0" fontId="3" fillId="0" borderId="71" xfId="50" applyFont="1" applyFill="1" applyBorder="1" applyAlignment="1" applyProtection="1">
      <alignment horizontal="center" vertical="center"/>
      <protection/>
    </xf>
    <xf numFmtId="0" fontId="3" fillId="0" borderId="72" xfId="50" applyFont="1" applyFill="1" applyBorder="1" applyAlignment="1" applyProtection="1">
      <alignment horizontal="center" vertical="center"/>
      <protection/>
    </xf>
    <xf numFmtId="0" fontId="17" fillId="35" borderId="36" xfId="50" applyFont="1" applyFill="1" applyBorder="1" applyAlignment="1" applyProtection="1">
      <alignment horizontal="left" vertical="center" wrapText="1"/>
      <protection locked="0"/>
    </xf>
    <xf numFmtId="0" fontId="17" fillId="35" borderId="73" xfId="50" applyFont="1" applyFill="1" applyBorder="1" applyAlignment="1" applyProtection="1">
      <alignment horizontal="left" vertical="center" wrapText="1"/>
      <protection locked="0"/>
    </xf>
    <xf numFmtId="0" fontId="17" fillId="35" borderId="37" xfId="50" applyFont="1" applyFill="1" applyBorder="1" applyAlignment="1" applyProtection="1">
      <alignment horizontal="left" vertical="center" wrapText="1"/>
      <protection locked="0"/>
    </xf>
    <xf numFmtId="0" fontId="15" fillId="35" borderId="74" xfId="50" applyFont="1" applyFill="1" applyBorder="1" applyAlignment="1" applyProtection="1">
      <alignment horizontal="center" vertical="center" wrapText="1"/>
      <protection/>
    </xf>
    <xf numFmtId="0" fontId="15" fillId="38" borderId="74" xfId="50" applyFont="1" applyFill="1" applyBorder="1" applyAlignment="1" applyProtection="1">
      <alignment horizontal="center" vertical="center" wrapText="1"/>
      <protection/>
    </xf>
    <xf numFmtId="0" fontId="8" fillId="0" borderId="0" xfId="50" applyFont="1" applyFill="1" applyBorder="1" applyAlignment="1" applyProtection="1">
      <alignment horizontal="left" vertical="center"/>
      <protection/>
    </xf>
    <xf numFmtId="0" fontId="12" fillId="0" borderId="31" xfId="50" applyFont="1" applyFill="1" applyBorder="1" applyAlignment="1" applyProtection="1">
      <alignment horizontal="center" vertical="center" wrapText="1"/>
      <protection/>
    </xf>
    <xf numFmtId="0" fontId="12" fillId="0" borderId="32" xfId="50" applyFont="1" applyFill="1" applyBorder="1" applyAlignment="1" applyProtection="1">
      <alignment horizontal="center" vertical="center" wrapText="1"/>
      <protection/>
    </xf>
    <xf numFmtId="0" fontId="12" fillId="0" borderId="33" xfId="50" applyFont="1" applyFill="1" applyBorder="1" applyAlignment="1" applyProtection="1">
      <alignment horizontal="center" vertical="center" wrapText="1"/>
      <protection/>
    </xf>
    <xf numFmtId="0" fontId="13" fillId="0" borderId="15" xfId="50" applyFont="1" applyFill="1" applyBorder="1" applyAlignment="1" applyProtection="1">
      <alignment horizontal="center" vertical="center" wrapText="1"/>
      <protection/>
    </xf>
    <xf numFmtId="0" fontId="13" fillId="0" borderId="17" xfId="50" applyFont="1" applyFill="1" applyBorder="1" applyAlignment="1" applyProtection="1">
      <alignment horizontal="center" vertical="center" wrapText="1"/>
      <protection/>
    </xf>
    <xf numFmtId="0" fontId="13" fillId="0" borderId="18" xfId="50" applyFont="1" applyFill="1" applyBorder="1" applyAlignment="1" applyProtection="1">
      <alignment horizontal="center" vertical="center" wrapText="1"/>
      <protection/>
    </xf>
    <xf numFmtId="0" fontId="13" fillId="0" borderId="19" xfId="50" applyFont="1" applyFill="1" applyBorder="1" applyAlignment="1" applyProtection="1">
      <alignment horizontal="center" vertical="center" wrapText="1"/>
      <protection/>
    </xf>
    <xf numFmtId="0" fontId="13" fillId="0" borderId="20" xfId="50" applyFont="1" applyFill="1" applyBorder="1" applyAlignment="1" applyProtection="1">
      <alignment horizontal="center" vertical="center" wrapText="1"/>
      <protection/>
    </xf>
    <xf numFmtId="0" fontId="13" fillId="0" borderId="22" xfId="50" applyFont="1" applyFill="1" applyBorder="1" applyAlignment="1" applyProtection="1">
      <alignment horizontal="center" vertical="center" wrapText="1"/>
      <protection/>
    </xf>
    <xf numFmtId="0" fontId="28" fillId="33" borderId="75" xfId="50" applyFont="1" applyFill="1" applyBorder="1" applyAlignment="1" applyProtection="1">
      <alignment horizontal="center" vertical="center"/>
      <protection locked="0"/>
    </xf>
    <xf numFmtId="0" fontId="28" fillId="33" borderId="76" xfId="50" applyFont="1" applyFill="1" applyBorder="1" applyAlignment="1" applyProtection="1">
      <alignment horizontal="center" vertical="center"/>
      <protection locked="0"/>
    </xf>
    <xf numFmtId="0" fontId="28" fillId="33" borderId="77" xfId="50" applyFont="1" applyFill="1" applyBorder="1" applyAlignment="1" applyProtection="1">
      <alignment horizontal="center" vertical="center"/>
      <protection locked="0"/>
    </xf>
    <xf numFmtId="0" fontId="28" fillId="33" borderId="78" xfId="50" applyFont="1" applyFill="1" applyBorder="1" applyAlignment="1" applyProtection="1">
      <alignment horizontal="center" vertical="center"/>
      <protection locked="0"/>
    </xf>
    <xf numFmtId="0" fontId="28" fillId="40" borderId="50" xfId="50" applyFont="1" applyFill="1" applyBorder="1" applyAlignment="1" applyProtection="1">
      <alignment horizontal="center" vertical="center" wrapText="1"/>
      <protection locked="0"/>
    </xf>
    <xf numFmtId="0" fontId="28" fillId="40" borderId="79" xfId="50" applyFont="1" applyFill="1" applyBorder="1" applyAlignment="1" applyProtection="1">
      <alignment horizontal="center" vertical="center" wrapText="1"/>
      <protection locked="0"/>
    </xf>
    <xf numFmtId="0" fontId="31" fillId="0" borderId="70" xfId="50" applyFont="1" applyBorder="1" applyAlignment="1" applyProtection="1">
      <alignment horizontal="center" vertical="center" wrapText="1"/>
      <protection locked="0"/>
    </xf>
    <xf numFmtId="0" fontId="31" fillId="0" borderId="72" xfId="50" applyFont="1" applyBorder="1" applyAlignment="1" applyProtection="1">
      <alignment horizontal="center" vertical="center" wrapText="1"/>
      <protection locked="0"/>
    </xf>
    <xf numFmtId="0" fontId="28" fillId="33" borderId="50" xfId="50" applyFont="1" applyFill="1" applyBorder="1" applyAlignment="1" applyProtection="1">
      <alignment horizontal="center" vertical="center" wrapText="1"/>
      <protection locked="0"/>
    </xf>
    <xf numFmtId="0" fontId="28" fillId="33" borderId="79" xfId="50" applyFont="1" applyFill="1" applyBorder="1" applyAlignment="1" applyProtection="1">
      <alignment horizontal="center" vertical="center" wrapText="1"/>
      <protection locked="0"/>
    </xf>
    <xf numFmtId="0" fontId="28" fillId="33" borderId="80" xfId="50" applyFont="1" applyFill="1" applyBorder="1" applyAlignment="1" applyProtection="1">
      <alignment horizontal="center" vertical="center"/>
      <protection locked="0"/>
    </xf>
    <xf numFmtId="0" fontId="28" fillId="33" borderId="63" xfId="50" applyFont="1" applyFill="1" applyBorder="1" applyAlignment="1" applyProtection="1">
      <alignment horizontal="center" vertical="center"/>
      <protection locked="0"/>
    </xf>
    <xf numFmtId="0" fontId="28" fillId="33" borderId="50" xfId="50" applyFont="1" applyFill="1" applyBorder="1" applyAlignment="1" applyProtection="1">
      <alignment horizontal="center" vertical="center"/>
      <protection locked="0"/>
    </xf>
    <xf numFmtId="0" fontId="28" fillId="33" borderId="51" xfId="50" applyFont="1" applyFill="1" applyBorder="1" applyAlignment="1" applyProtection="1">
      <alignment horizontal="center" vertical="center"/>
      <protection locked="0"/>
    </xf>
    <xf numFmtId="0" fontId="28" fillId="33" borderId="10" xfId="50" applyFont="1" applyFill="1" applyBorder="1" applyAlignment="1" applyProtection="1">
      <alignment horizontal="center" vertical="center"/>
      <protection locked="0"/>
    </xf>
    <xf numFmtId="0" fontId="28" fillId="33" borderId="24" xfId="50" applyFont="1" applyFill="1" applyBorder="1" applyAlignment="1" applyProtection="1">
      <alignment horizontal="center" vertical="center"/>
      <protection locked="0"/>
    </xf>
    <xf numFmtId="0" fontId="28" fillId="33" borderId="11" xfId="50" applyFont="1" applyFill="1" applyBorder="1" applyAlignment="1" applyProtection="1">
      <alignment horizontal="center" vertical="center"/>
      <protection locked="0"/>
    </xf>
    <xf numFmtId="0" fontId="28" fillId="33" borderId="25" xfId="50" applyFont="1" applyFill="1" applyBorder="1" applyAlignment="1" applyProtection="1">
      <alignment horizontal="center" vertical="center"/>
      <protection locked="0"/>
    </xf>
    <xf numFmtId="0" fontId="28" fillId="33" borderId="12" xfId="50" applyFont="1" applyFill="1" applyBorder="1" applyAlignment="1" applyProtection="1">
      <alignment horizontal="center" vertical="center"/>
      <protection locked="0"/>
    </xf>
    <xf numFmtId="0" fontId="28" fillId="33" borderId="26" xfId="50" applyFont="1" applyFill="1" applyBorder="1" applyAlignment="1" applyProtection="1">
      <alignment horizontal="center" vertical="center"/>
      <protection locked="0"/>
    </xf>
    <xf numFmtId="0" fontId="39" fillId="41" borderId="10" xfId="50" applyFont="1" applyFill="1" applyBorder="1" applyAlignment="1" applyProtection="1">
      <alignment horizontal="center" vertical="center" wrapText="1"/>
      <protection locked="0"/>
    </xf>
    <xf numFmtId="0" fontId="39" fillId="41" borderId="11" xfId="50" applyFont="1" applyFill="1" applyBorder="1" applyAlignment="1" applyProtection="1">
      <alignment horizontal="center" vertical="center" wrapText="1"/>
      <protection locked="0"/>
    </xf>
    <xf numFmtId="0" fontId="39" fillId="41" borderId="12" xfId="50" applyFont="1" applyFill="1" applyBorder="1" applyAlignment="1" applyProtection="1">
      <alignment horizontal="center" vertical="center" wrapText="1"/>
      <protection locked="0"/>
    </xf>
    <xf numFmtId="0" fontId="39" fillId="41" borderId="24" xfId="50" applyFont="1" applyFill="1" applyBorder="1" applyAlignment="1" applyProtection="1">
      <alignment horizontal="center" vertical="center" wrapText="1"/>
      <protection locked="0"/>
    </xf>
    <xf numFmtId="0" fontId="39" fillId="41" borderId="25" xfId="50" applyFont="1" applyFill="1" applyBorder="1" applyAlignment="1" applyProtection="1">
      <alignment horizontal="center" vertical="center" wrapText="1"/>
      <protection locked="0"/>
    </xf>
    <xf numFmtId="0" fontId="39" fillId="41" borderId="26" xfId="50" applyFont="1" applyFill="1" applyBorder="1" applyAlignment="1" applyProtection="1">
      <alignment horizontal="center" vertical="center" wrapText="1"/>
      <protection locked="0"/>
    </xf>
    <xf numFmtId="0" fontId="39" fillId="39" borderId="13" xfId="50" applyFont="1" applyFill="1" applyBorder="1" applyAlignment="1" applyProtection="1">
      <alignment horizontal="center" vertical="center" wrapText="1"/>
      <protection locked="0"/>
    </xf>
    <xf numFmtId="0" fontId="39" fillId="39" borderId="24" xfId="50" applyFont="1" applyFill="1" applyBorder="1" applyAlignment="1" applyProtection="1">
      <alignment horizontal="center" vertical="center" wrapText="1"/>
      <protection locked="0"/>
    </xf>
    <xf numFmtId="0" fontId="31" fillId="34" borderId="13" xfId="50" applyFont="1" applyFill="1" applyBorder="1" applyAlignment="1" applyProtection="1">
      <alignment horizontal="center" vertical="center" wrapText="1"/>
      <protection locked="0"/>
    </xf>
    <xf numFmtId="0" fontId="31" fillId="34" borderId="14" xfId="50" applyFont="1" applyFill="1" applyBorder="1" applyAlignment="1" applyProtection="1">
      <alignment horizontal="center" vertical="center" wrapText="1"/>
      <protection locked="0"/>
    </xf>
    <xf numFmtId="0" fontId="31" fillId="34" borderId="19" xfId="50" applyFont="1" applyFill="1" applyBorder="1" applyAlignment="1" applyProtection="1">
      <alignment horizontal="center" vertical="center" wrapText="1"/>
      <protection locked="0"/>
    </xf>
    <xf numFmtId="0" fontId="31" fillId="34" borderId="81" xfId="50" applyFont="1" applyFill="1" applyBorder="1" applyAlignment="1" applyProtection="1">
      <alignment horizontal="center" vertical="center" wrapText="1"/>
      <protection locked="0"/>
    </xf>
    <xf numFmtId="0" fontId="31" fillId="34" borderId="82" xfId="50" applyFont="1" applyFill="1" applyBorder="1" applyAlignment="1" applyProtection="1">
      <alignment horizontal="center" vertical="center" wrapText="1"/>
      <protection locked="0"/>
    </xf>
    <xf numFmtId="0" fontId="28" fillId="33" borderId="83" xfId="50" applyFont="1" applyFill="1" applyBorder="1" applyAlignment="1" applyProtection="1">
      <alignment horizontal="center" vertical="center"/>
      <protection locked="0"/>
    </xf>
    <xf numFmtId="0" fontId="36" fillId="33" borderId="18" xfId="50" applyFont="1" applyFill="1" applyBorder="1" applyAlignment="1" applyProtection="1">
      <alignment horizontal="left" vertical="center"/>
      <protection locked="0"/>
    </xf>
    <xf numFmtId="0" fontId="36" fillId="33" borderId="0" xfId="50" applyFont="1" applyFill="1" applyBorder="1" applyAlignment="1" applyProtection="1">
      <alignment horizontal="left" vertical="center"/>
      <protection locked="0"/>
    </xf>
    <xf numFmtId="0" fontId="35" fillId="33" borderId="27" xfId="50" applyFont="1" applyFill="1" applyBorder="1" applyAlignment="1" applyProtection="1">
      <alignment horizontal="center" vertical="center"/>
      <protection locked="0"/>
    </xf>
    <xf numFmtId="0" fontId="35" fillId="33" borderId="29" xfId="50" applyFont="1" applyFill="1" applyBorder="1" applyAlignment="1" applyProtection="1">
      <alignment horizontal="center" vertical="center"/>
      <protection locked="0"/>
    </xf>
    <xf numFmtId="0" fontId="28" fillId="0" borderId="70" xfId="50" applyFont="1" applyFill="1" applyBorder="1" applyAlignment="1" applyProtection="1">
      <alignment horizontal="center" vertical="center"/>
      <protection locked="0"/>
    </xf>
    <xf numFmtId="0" fontId="28" fillId="0" borderId="72" xfId="50" applyFont="1" applyFill="1" applyBorder="1" applyAlignment="1" applyProtection="1">
      <alignment horizontal="center" vertical="center"/>
      <protection locked="0"/>
    </xf>
    <xf numFmtId="0" fontId="39" fillId="39" borderId="70" xfId="50" applyFont="1" applyFill="1" applyBorder="1" applyAlignment="1" applyProtection="1">
      <alignment horizontal="center" vertical="center" wrapText="1"/>
      <protection locked="0"/>
    </xf>
    <xf numFmtId="0" fontId="39" fillId="39" borderId="11" xfId="50" applyFont="1" applyFill="1" applyBorder="1" applyAlignment="1" applyProtection="1">
      <alignment horizontal="center" vertical="center" wrapText="1"/>
      <protection locked="0"/>
    </xf>
    <xf numFmtId="0" fontId="39" fillId="39" borderId="71" xfId="50" applyFont="1" applyFill="1" applyBorder="1" applyAlignment="1" applyProtection="1">
      <alignment horizontal="center" vertical="center" wrapText="1"/>
      <protection locked="0"/>
    </xf>
    <xf numFmtId="0" fontId="39" fillId="39" borderId="72" xfId="50" applyFont="1" applyFill="1" applyBorder="1" applyAlignment="1" applyProtection="1">
      <alignment horizontal="center" vertical="center" wrapText="1"/>
      <protection locked="0"/>
    </xf>
    <xf numFmtId="0" fontId="31" fillId="0" borderId="10" xfId="50" applyFont="1" applyFill="1" applyBorder="1" applyAlignment="1" applyProtection="1">
      <alignment horizontal="center" vertical="center" wrapText="1"/>
      <protection locked="0"/>
    </xf>
    <xf numFmtId="0" fontId="31" fillId="0" borderId="12" xfId="50" applyFont="1" applyFill="1" applyBorder="1" applyAlignment="1" applyProtection="1">
      <alignment horizontal="center" vertical="center" wrapText="1"/>
      <protection locked="0"/>
    </xf>
    <xf numFmtId="0" fontId="31" fillId="34" borderId="84" xfId="50" applyFont="1" applyFill="1" applyBorder="1" applyAlignment="1" applyProtection="1">
      <alignment horizontal="center" vertical="center" wrapText="1"/>
      <protection locked="0"/>
    </xf>
    <xf numFmtId="0" fontId="31" fillId="34" borderId="75" xfId="50" applyFont="1" applyFill="1" applyBorder="1" applyAlignment="1" applyProtection="1">
      <alignment horizontal="center" vertical="center" wrapText="1"/>
      <protection locked="0"/>
    </xf>
    <xf numFmtId="0" fontId="31" fillId="34" borderId="10" xfId="50" applyFont="1" applyFill="1" applyBorder="1" applyAlignment="1" applyProtection="1">
      <alignment horizontal="center" vertical="center" wrapText="1"/>
      <protection locked="0"/>
    </xf>
    <xf numFmtId="0" fontId="31" fillId="34" borderId="12" xfId="50" applyFont="1" applyFill="1" applyBorder="1" applyAlignment="1" applyProtection="1">
      <alignment horizontal="center" vertical="center" wrapText="1"/>
      <protection locked="0"/>
    </xf>
    <xf numFmtId="0" fontId="31" fillId="34" borderId="77" xfId="50" applyFont="1" applyFill="1" applyBorder="1" applyAlignment="1" applyProtection="1">
      <alignment horizontal="center" vertical="center" wrapText="1"/>
      <protection locked="0"/>
    </xf>
    <xf numFmtId="0" fontId="33" fillId="35" borderId="85" xfId="50" applyNumberFormat="1" applyFont="1" applyFill="1" applyBorder="1" applyAlignment="1" applyProtection="1">
      <alignment horizontal="center" vertical="center"/>
      <protection locked="0"/>
    </xf>
    <xf numFmtId="0" fontId="33" fillId="35" borderId="19" xfId="50" applyNumberFormat="1" applyFont="1" applyFill="1" applyBorder="1" applyAlignment="1" applyProtection="1">
      <alignment horizontal="center" vertical="center"/>
      <protection locked="0"/>
    </xf>
    <xf numFmtId="0" fontId="33" fillId="35" borderId="22" xfId="50" applyNumberFormat="1" applyFont="1" applyFill="1" applyBorder="1" applyAlignment="1" applyProtection="1">
      <alignment horizontal="center" vertical="center"/>
      <protection locked="0"/>
    </xf>
    <xf numFmtId="0" fontId="13" fillId="0" borderId="15" xfId="50" applyFont="1" applyFill="1" applyBorder="1" applyAlignment="1" applyProtection="1">
      <alignment horizontal="center" vertical="center" wrapText="1"/>
      <protection locked="0"/>
    </xf>
    <xf numFmtId="0" fontId="13" fillId="0" borderId="16" xfId="50" applyFont="1" applyFill="1" applyBorder="1" applyAlignment="1" applyProtection="1">
      <alignment horizontal="center" vertical="center" wrapText="1"/>
      <protection locked="0"/>
    </xf>
    <xf numFmtId="0" fontId="13" fillId="0" borderId="17" xfId="50" applyFont="1" applyFill="1" applyBorder="1" applyAlignment="1" applyProtection="1">
      <alignment horizontal="center" vertical="center" wrapText="1"/>
      <protection locked="0"/>
    </xf>
    <xf numFmtId="0" fontId="13" fillId="0" borderId="18" xfId="50" applyFont="1" applyFill="1" applyBorder="1" applyAlignment="1" applyProtection="1">
      <alignment horizontal="center" vertical="center" wrapText="1"/>
      <protection locked="0"/>
    </xf>
    <xf numFmtId="0" fontId="13" fillId="0" borderId="0" xfId="50" applyFont="1" applyFill="1" applyBorder="1" applyAlignment="1" applyProtection="1">
      <alignment horizontal="center" vertical="center" wrapText="1"/>
      <protection locked="0"/>
    </xf>
    <xf numFmtId="0" fontId="13" fillId="0" borderId="19" xfId="50" applyFont="1" applyFill="1" applyBorder="1" applyAlignment="1" applyProtection="1">
      <alignment horizontal="center" vertical="center" wrapText="1"/>
      <protection locked="0"/>
    </xf>
    <xf numFmtId="0" fontId="13" fillId="0" borderId="20" xfId="50" applyFont="1" applyFill="1" applyBorder="1" applyAlignment="1" applyProtection="1">
      <alignment horizontal="center" vertical="center" wrapText="1"/>
      <protection locked="0"/>
    </xf>
    <xf numFmtId="0" fontId="13" fillId="0" borderId="21" xfId="50" applyFont="1" applyFill="1" applyBorder="1" applyAlignment="1" applyProtection="1">
      <alignment horizontal="center" vertical="center" wrapText="1"/>
      <protection locked="0"/>
    </xf>
    <xf numFmtId="0" fontId="13" fillId="0" borderId="22" xfId="50" applyFont="1" applyFill="1" applyBorder="1" applyAlignment="1" applyProtection="1">
      <alignment horizontal="center" vertical="center" wrapText="1"/>
      <protection locked="0"/>
    </xf>
    <xf numFmtId="0" fontId="36" fillId="33" borderId="15" xfId="50" applyFont="1" applyFill="1" applyBorder="1" applyAlignment="1" applyProtection="1">
      <alignment horizontal="left" vertical="center"/>
      <protection locked="0"/>
    </xf>
    <xf numFmtId="0" fontId="36" fillId="33" borderId="16" xfId="50" applyFont="1" applyFill="1" applyBorder="1" applyAlignment="1" applyProtection="1">
      <alignment horizontal="left" vertical="center"/>
      <protection locked="0"/>
    </xf>
    <xf numFmtId="0" fontId="16" fillId="0" borderId="27" xfId="50" applyFont="1" applyFill="1" applyBorder="1" applyAlignment="1" applyProtection="1">
      <alignment horizontal="center" vertical="center"/>
      <protection locked="0"/>
    </xf>
    <xf numFmtId="0" fontId="16" fillId="0" borderId="28" xfId="50" applyFont="1" applyFill="1" applyBorder="1" applyAlignment="1" applyProtection="1">
      <alignment horizontal="center" vertical="center"/>
      <protection locked="0"/>
    </xf>
    <xf numFmtId="0" fontId="16" fillId="0" borderId="29" xfId="50" applyFont="1" applyFill="1" applyBorder="1" applyAlignment="1" applyProtection="1">
      <alignment horizontal="center" vertical="center"/>
      <protection locked="0"/>
    </xf>
    <xf numFmtId="0" fontId="33" fillId="35" borderId="86" xfId="50" applyFont="1" applyFill="1" applyBorder="1" applyAlignment="1" applyProtection="1">
      <alignment horizontal="center" vertical="center"/>
      <protection locked="0"/>
    </xf>
    <xf numFmtId="0" fontId="33" fillId="35" borderId="18" xfId="50" applyFont="1" applyFill="1" applyBorder="1" applyAlignment="1" applyProtection="1">
      <alignment horizontal="center" vertical="center"/>
      <protection locked="0"/>
    </xf>
    <xf numFmtId="0" fontId="33" fillId="35" borderId="20" xfId="50" applyFont="1" applyFill="1" applyBorder="1" applyAlignment="1" applyProtection="1">
      <alignment horizontal="center" vertical="center"/>
      <protection locked="0"/>
    </xf>
    <xf numFmtId="0" fontId="33" fillId="35" borderId="87" xfId="50" applyFont="1" applyFill="1" applyBorder="1" applyAlignment="1" applyProtection="1">
      <alignment horizontal="center" vertical="center"/>
      <protection locked="0"/>
    </xf>
    <xf numFmtId="0" fontId="33" fillId="35" borderId="0" xfId="50" applyFont="1" applyFill="1" applyBorder="1" applyAlignment="1" applyProtection="1">
      <alignment horizontal="center" vertical="center"/>
      <protection locked="0"/>
    </xf>
    <xf numFmtId="0" fontId="33" fillId="35" borderId="21" xfId="50" applyFont="1" applyFill="1" applyBorder="1" applyAlignment="1" applyProtection="1">
      <alignment horizontal="center" vertical="center"/>
      <protection locked="0"/>
    </xf>
    <xf numFmtId="14" fontId="33" fillId="35" borderId="87" xfId="50" applyNumberFormat="1" applyFont="1" applyFill="1" applyBorder="1" applyAlignment="1" applyProtection="1">
      <alignment horizontal="center" vertical="center"/>
      <protection locked="0"/>
    </xf>
    <xf numFmtId="14" fontId="33" fillId="35" borderId="0" xfId="50" applyNumberFormat="1" applyFont="1" applyFill="1" applyBorder="1" applyAlignment="1" applyProtection="1">
      <alignment horizontal="center" vertical="center"/>
      <protection locked="0"/>
    </xf>
    <xf numFmtId="14" fontId="33" fillId="35" borderId="21" xfId="50" applyNumberFormat="1" applyFont="1" applyFill="1" applyBorder="1" applyAlignment="1" applyProtection="1">
      <alignment horizontal="center" vertical="center"/>
      <protection locked="0"/>
    </xf>
    <xf numFmtId="0" fontId="33" fillId="35" borderId="87" xfId="50" applyNumberFormat="1" applyFont="1" applyFill="1" applyBorder="1" applyAlignment="1" applyProtection="1">
      <alignment horizontal="center" vertical="center"/>
      <protection locked="0"/>
    </xf>
    <xf numFmtId="0" fontId="33" fillId="35" borderId="0" xfId="50" applyNumberFormat="1" applyFont="1" applyFill="1" applyBorder="1" applyAlignment="1" applyProtection="1">
      <alignment horizontal="center" vertical="center"/>
      <protection locked="0"/>
    </xf>
    <xf numFmtId="0" fontId="33" fillId="35" borderId="21" xfId="5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489"/>
  <sheetViews>
    <sheetView tabSelected="1" view="pageBreakPreview" zoomScale="70" zoomScaleNormal="75" zoomScaleSheetLayoutView="70" zoomScalePageLayoutView="0" workbookViewId="0" topLeftCell="A73">
      <selection activeCell="D116" sqref="D116"/>
    </sheetView>
  </sheetViews>
  <sheetFormatPr defaultColWidth="11.421875" defaultRowHeight="1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bestFit="1" customWidth="1"/>
    <col min="21" max="21" width="16.7109375" style="43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218" t="s">
        <v>0</v>
      </c>
      <c r="B1" s="22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226"/>
      <c r="B2" s="226"/>
      <c r="C2" s="226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227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228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228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228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228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228"/>
      <c r="H9" s="230" t="s">
        <v>56</v>
      </c>
      <c r="I9" s="231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228"/>
      <c r="H10" s="232"/>
      <c r="I10" s="233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228"/>
      <c r="H11" s="232"/>
      <c r="I11" s="233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2.75">
      <c r="A12" s="19" t="s">
        <v>67</v>
      </c>
      <c r="B12" s="11" t="s">
        <v>68</v>
      </c>
      <c r="C12" s="11"/>
      <c r="D12" s="11"/>
      <c r="E12" s="20"/>
      <c r="F12" s="21"/>
      <c r="G12" s="228"/>
      <c r="H12" s="232"/>
      <c r="I12" s="233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2.75">
      <c r="A13" s="22" t="s">
        <v>71</v>
      </c>
      <c r="B13" s="23" t="s">
        <v>72</v>
      </c>
      <c r="C13" s="23"/>
      <c r="D13" s="23"/>
      <c r="E13" s="24"/>
      <c r="F13" s="25"/>
      <c r="G13" s="229"/>
      <c r="H13" s="234"/>
      <c r="I13" s="235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2.75">
      <c r="A14" s="19" t="s">
        <v>75</v>
      </c>
      <c r="B14" s="11" t="s">
        <v>76</v>
      </c>
      <c r="C14" s="11"/>
      <c r="D14" s="11"/>
      <c r="E14" s="20"/>
      <c r="F14" s="16"/>
      <c r="G14" s="227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79</v>
      </c>
      <c r="B15" s="11" t="s">
        <v>80</v>
      </c>
      <c r="C15" s="11"/>
      <c r="D15" s="11"/>
      <c r="E15" s="20"/>
      <c r="F15" s="21"/>
      <c r="G15" s="228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228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85</v>
      </c>
      <c r="B17" s="11" t="s">
        <v>86</v>
      </c>
      <c r="C17" s="11"/>
      <c r="D17" s="11"/>
      <c r="E17" s="20"/>
      <c r="F17" s="21"/>
      <c r="G17" s="228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88</v>
      </c>
      <c r="B18" s="10" t="s">
        <v>89</v>
      </c>
      <c r="C18" s="11"/>
      <c r="D18" s="11"/>
      <c r="E18" s="20"/>
      <c r="F18" s="21"/>
      <c r="G18" s="228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91</v>
      </c>
      <c r="B19" s="23" t="s">
        <v>92</v>
      </c>
      <c r="C19" s="23"/>
      <c r="D19" s="23"/>
      <c r="E19" s="24"/>
      <c r="F19" s="25"/>
      <c r="G19" s="229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4">
        <v>6050820</v>
      </c>
      <c r="C23" s="34" t="s">
        <v>105</v>
      </c>
      <c r="D23" s="34" t="s">
        <v>106</v>
      </c>
      <c r="E23" s="34" t="s">
        <v>107</v>
      </c>
      <c r="F23" s="35" t="s">
        <v>108</v>
      </c>
      <c r="G23" s="34"/>
      <c r="H23" s="34"/>
      <c r="I23" s="34">
        <v>192</v>
      </c>
      <c r="J23" s="34" t="s">
        <v>109</v>
      </c>
      <c r="K23" s="36"/>
      <c r="L23" s="36"/>
      <c r="M23" s="36"/>
      <c r="N23" s="36"/>
      <c r="O23" s="36">
        <v>10.5</v>
      </c>
      <c r="P23" s="36">
        <v>100</v>
      </c>
      <c r="R23" s="17" t="s">
        <v>110</v>
      </c>
      <c r="S23" s="37"/>
      <c r="T23" s="37"/>
      <c r="U23" s="37"/>
      <c r="V23" s="37"/>
      <c r="W23" s="37"/>
      <c r="X23" s="37"/>
      <c r="Y23" s="38"/>
    </row>
    <row r="24" spans="1:25" s="2" customFormat="1" ht="16.5" thickBot="1">
      <c r="A24" s="1"/>
      <c r="B24" s="1"/>
      <c r="C24" s="1"/>
      <c r="D24" s="1"/>
      <c r="E24" s="1"/>
      <c r="F24" s="39"/>
      <c r="G24" s="40">
        <v>841962</v>
      </c>
      <c r="H24" s="41">
        <v>6563686</v>
      </c>
      <c r="K24" s="41">
        <v>841942.0475160246</v>
      </c>
      <c r="L24" s="41">
        <v>6564034.275783942</v>
      </c>
      <c r="M24" s="41">
        <v>841892.6658272495</v>
      </c>
      <c r="N24" s="41">
        <v>6564099.774085446</v>
      </c>
      <c r="R24" s="17" t="s">
        <v>111</v>
      </c>
      <c r="S24" s="37"/>
      <c r="T24" s="37"/>
      <c r="U24" s="37"/>
      <c r="V24" s="37"/>
      <c r="W24" s="37"/>
      <c r="X24" s="37"/>
      <c r="Y24" s="38"/>
    </row>
    <row r="25" spans="1:25" s="2" customFormat="1" ht="16.5" thickBot="1">
      <c r="A25" s="218" t="s">
        <v>112</v>
      </c>
      <c r="B25" s="219"/>
      <c r="C25" s="220"/>
      <c r="D25" s="1"/>
      <c r="E25" s="1"/>
      <c r="F25" s="39"/>
      <c r="R25" s="42" t="s">
        <v>113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114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115</v>
      </c>
      <c r="S27" s="37"/>
      <c r="T27" s="37"/>
      <c r="U27" s="37"/>
      <c r="V27" s="37"/>
      <c r="W27" s="37"/>
      <c r="X27" s="37"/>
      <c r="Y27" s="38"/>
    </row>
    <row r="28" spans="1:25" ht="13.5" thickBot="1">
      <c r="A28" s="13" t="s">
        <v>32</v>
      </c>
      <c r="B28" s="14" t="s">
        <v>116</v>
      </c>
      <c r="C28" s="14"/>
      <c r="D28" s="14"/>
      <c r="E28" s="46"/>
      <c r="H28" s="33"/>
      <c r="I28" s="33"/>
      <c r="R28" s="47" t="s">
        <v>117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118</v>
      </c>
      <c r="B30" s="11" t="s">
        <v>119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120</v>
      </c>
      <c r="B31" s="11" t="s">
        <v>121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122</v>
      </c>
      <c r="B32" s="10" t="s">
        <v>123</v>
      </c>
      <c r="C32" s="11"/>
      <c r="D32" s="11"/>
      <c r="E32" s="51"/>
      <c r="G32" s="218" t="s">
        <v>124</v>
      </c>
      <c r="H32" s="219"/>
      <c r="I32" s="219"/>
      <c r="J32" s="220"/>
      <c r="V32" s="43"/>
      <c r="W32" s="43"/>
    </row>
    <row r="33" spans="1:21" ht="12.75">
      <c r="A33" s="22" t="s">
        <v>125</v>
      </c>
      <c r="B33" s="54" t="s">
        <v>126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127</v>
      </c>
      <c r="I35" s="57" t="s">
        <v>128</v>
      </c>
      <c r="J35" s="58"/>
      <c r="U35" s="44"/>
    </row>
    <row r="36" spans="6:21" ht="12.75">
      <c r="F36" s="43"/>
      <c r="G36" s="43"/>
      <c r="H36" s="56" t="s">
        <v>129</v>
      </c>
      <c r="I36" s="57" t="s">
        <v>130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95</v>
      </c>
      <c r="E37" s="31" t="s">
        <v>95</v>
      </c>
      <c r="F37" s="63"/>
      <c r="G37" s="43"/>
      <c r="H37" s="30" t="s">
        <v>95</v>
      </c>
      <c r="I37" s="64" t="s">
        <v>131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118</v>
      </c>
      <c r="D38" s="32" t="s">
        <v>120</v>
      </c>
      <c r="E38" s="32" t="s">
        <v>122</v>
      </c>
      <c r="F38" s="32" t="s">
        <v>132</v>
      </c>
      <c r="G38" s="32" t="s">
        <v>133</v>
      </c>
      <c r="H38" s="65" t="s">
        <v>127</v>
      </c>
      <c r="I38" s="65" t="s">
        <v>129</v>
      </c>
      <c r="R38" s="61"/>
      <c r="S38" s="61"/>
      <c r="T38" s="44"/>
      <c r="U38" s="44"/>
    </row>
    <row r="39" spans="1:21" ht="14.25">
      <c r="A39" s="66">
        <f>B23</f>
        <v>6050820</v>
      </c>
      <c r="B39" s="66" t="str">
        <f>C23</f>
        <v>CHALARONNE</v>
      </c>
      <c r="C39" s="67" t="str">
        <f>D23</f>
        <v>CHALARONNE A ST-DIDIER-SUR-CHALARONNE</v>
      </c>
      <c r="D39" s="68">
        <v>42144</v>
      </c>
      <c r="E39" s="36">
        <v>8.8</v>
      </c>
      <c r="F39" s="69" t="s">
        <v>134</v>
      </c>
      <c r="G39" s="70" t="s">
        <v>11</v>
      </c>
      <c r="H39" s="71"/>
      <c r="I39" s="71"/>
      <c r="R39" s="61"/>
      <c r="S39" s="61"/>
      <c r="T39" s="44"/>
      <c r="U39" s="44"/>
    </row>
    <row r="40" spans="1:21" ht="14.25">
      <c r="A40" s="32" t="s">
        <v>135</v>
      </c>
      <c r="B40" s="72"/>
      <c r="C40" s="72"/>
      <c r="D40" s="73"/>
      <c r="E40" s="72"/>
      <c r="F40" s="69" t="s">
        <v>136</v>
      </c>
      <c r="G40" s="70" t="s">
        <v>19</v>
      </c>
      <c r="H40" s="71"/>
      <c r="I40" s="71"/>
      <c r="R40" s="61"/>
      <c r="S40" s="61"/>
      <c r="T40" s="44"/>
      <c r="U40" s="44"/>
    </row>
    <row r="41" spans="1:21" ht="14.25">
      <c r="A41" s="221"/>
      <c r="B41" s="222"/>
      <c r="C41" s="222"/>
      <c r="D41" s="222"/>
      <c r="E41" s="223"/>
      <c r="F41" s="69" t="s">
        <v>137</v>
      </c>
      <c r="G41" s="70" t="s">
        <v>28</v>
      </c>
      <c r="H41" s="71"/>
      <c r="I41" s="71"/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138</v>
      </c>
      <c r="G42" s="70" t="s">
        <v>36</v>
      </c>
      <c r="H42" s="71">
        <v>1</v>
      </c>
      <c r="I42" s="71" t="s">
        <v>139</v>
      </c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140</v>
      </c>
      <c r="G43" s="70" t="s">
        <v>43</v>
      </c>
      <c r="H43" s="71">
        <v>96</v>
      </c>
      <c r="I43" s="71" t="s">
        <v>141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142</v>
      </c>
      <c r="G44" s="70" t="s">
        <v>48</v>
      </c>
      <c r="H44" s="71">
        <v>1</v>
      </c>
      <c r="I44" s="71" t="s">
        <v>139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143</v>
      </c>
      <c r="G45" s="70" t="s">
        <v>53</v>
      </c>
      <c r="H45" s="71">
        <v>1</v>
      </c>
      <c r="I45" s="71" t="s">
        <v>139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144</v>
      </c>
      <c r="G46" s="70" t="s">
        <v>58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145</v>
      </c>
      <c r="G47" s="70" t="s">
        <v>62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146</v>
      </c>
      <c r="G48" s="70" t="s">
        <v>66</v>
      </c>
      <c r="H48" s="71">
        <v>1</v>
      </c>
      <c r="I48" s="71" t="s">
        <v>139</v>
      </c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147</v>
      </c>
      <c r="G49" s="70" t="s">
        <v>70</v>
      </c>
      <c r="H49" s="71"/>
      <c r="I49" s="71"/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148</v>
      </c>
      <c r="G50" s="70" t="s">
        <v>74</v>
      </c>
      <c r="H50" s="71"/>
      <c r="I50" s="71"/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149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218" t="s">
        <v>150</v>
      </c>
      <c r="B52" s="219"/>
      <c r="C52" s="219"/>
      <c r="D52" s="219"/>
      <c r="E52" s="220"/>
      <c r="F52" s="39"/>
      <c r="G52" s="76"/>
      <c r="T52" s="61"/>
      <c r="U52" s="61"/>
    </row>
    <row r="53" spans="7:21" ht="12.75">
      <c r="G53" s="77"/>
      <c r="T53" s="61"/>
      <c r="U53" s="61"/>
    </row>
    <row r="54" spans="1:21" ht="12.7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2.75">
      <c r="A55" s="13" t="s">
        <v>132</v>
      </c>
      <c r="B55" s="14" t="s">
        <v>151</v>
      </c>
      <c r="C55" s="14"/>
      <c r="D55" s="14"/>
      <c r="E55" s="14"/>
      <c r="F55" s="46"/>
      <c r="G55" s="8"/>
      <c r="J55" s="80"/>
      <c r="T55" s="61"/>
      <c r="U55" s="61"/>
    </row>
    <row r="56" spans="1:21" ht="12.75">
      <c r="A56" s="19" t="s">
        <v>152</v>
      </c>
      <c r="B56" s="11" t="s">
        <v>151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2.75">
      <c r="A57" s="19" t="s">
        <v>153</v>
      </c>
      <c r="B57" s="11" t="s">
        <v>154</v>
      </c>
      <c r="C57" s="11"/>
      <c r="D57" s="11"/>
      <c r="E57" s="11"/>
      <c r="F57" s="51"/>
      <c r="G57" s="8"/>
      <c r="H57" s="81" t="s">
        <v>155</v>
      </c>
      <c r="I57" s="81" t="s">
        <v>133</v>
      </c>
      <c r="J57" s="81" t="s">
        <v>156</v>
      </c>
      <c r="T57" s="61"/>
      <c r="U57" s="61"/>
    </row>
    <row r="58" spans="1:21" ht="12.75">
      <c r="A58" s="19" t="s">
        <v>157</v>
      </c>
      <c r="B58" s="11" t="s">
        <v>158</v>
      </c>
      <c r="C58" s="11"/>
      <c r="D58" s="11"/>
      <c r="E58" s="11"/>
      <c r="F58" s="51"/>
      <c r="G58" s="8"/>
      <c r="H58" s="82" t="s">
        <v>159</v>
      </c>
      <c r="I58" s="82" t="s">
        <v>37</v>
      </c>
      <c r="J58" s="82" t="s">
        <v>160</v>
      </c>
      <c r="T58" s="61"/>
      <c r="U58" s="61"/>
    </row>
    <row r="59" spans="1:21" ht="12.75">
      <c r="A59" s="19" t="s">
        <v>161</v>
      </c>
      <c r="B59" s="11" t="s">
        <v>162</v>
      </c>
      <c r="C59" s="11"/>
      <c r="D59" s="11"/>
      <c r="E59" s="11"/>
      <c r="F59" s="51"/>
      <c r="G59" s="8"/>
      <c r="H59" s="83" t="s">
        <v>163</v>
      </c>
      <c r="I59" s="83" t="s">
        <v>12</v>
      </c>
      <c r="J59" s="83" t="s">
        <v>164</v>
      </c>
      <c r="T59" s="61"/>
      <c r="U59" s="61"/>
    </row>
    <row r="60" spans="1:21" ht="12.75">
      <c r="A60" s="19" t="s">
        <v>165</v>
      </c>
      <c r="B60" s="11" t="s">
        <v>166</v>
      </c>
      <c r="C60" s="11"/>
      <c r="D60" s="11"/>
      <c r="E60" s="11"/>
      <c r="F60" s="51"/>
      <c r="G60" s="8"/>
      <c r="H60" s="83" t="s">
        <v>167</v>
      </c>
      <c r="I60" s="83" t="s">
        <v>20</v>
      </c>
      <c r="J60" s="83" t="s">
        <v>168</v>
      </c>
      <c r="P60" s="33"/>
      <c r="Q60" s="33"/>
      <c r="R60" s="33"/>
      <c r="S60" s="33"/>
      <c r="T60" s="33"/>
      <c r="U60" s="33"/>
    </row>
    <row r="61" spans="1:21" ht="12.75">
      <c r="A61" s="19" t="s">
        <v>169</v>
      </c>
      <c r="B61" s="11" t="s">
        <v>170</v>
      </c>
      <c r="C61" s="11"/>
      <c r="D61" s="11"/>
      <c r="E61" s="11"/>
      <c r="F61" s="51"/>
      <c r="G61" s="84"/>
      <c r="H61" s="85" t="s">
        <v>171</v>
      </c>
      <c r="I61" s="85" t="s">
        <v>29</v>
      </c>
      <c r="J61" s="85" t="s">
        <v>172</v>
      </c>
      <c r="O61" s="33"/>
      <c r="T61" s="61"/>
      <c r="U61" s="61"/>
    </row>
    <row r="62" spans="1:21" ht="12.75">
      <c r="A62" s="22" t="s">
        <v>173</v>
      </c>
      <c r="B62" s="23" t="s">
        <v>174</v>
      </c>
      <c r="C62" s="86"/>
      <c r="D62" s="86"/>
      <c r="E62" s="23"/>
      <c r="F62" s="55"/>
      <c r="G62" s="84"/>
      <c r="H62" s="33"/>
      <c r="T62" s="61"/>
      <c r="U62" s="61"/>
    </row>
    <row r="63" spans="5:22" ht="12.75">
      <c r="E63" s="87"/>
      <c r="F63" s="43"/>
      <c r="H63" s="33"/>
      <c r="T63" s="61"/>
      <c r="U63" s="61"/>
      <c r="V63" s="33"/>
    </row>
    <row r="64" spans="3:22" s="33" customFormat="1" ht="12.75">
      <c r="C64" s="63"/>
      <c r="D64" s="30" t="s">
        <v>95</v>
      </c>
      <c r="E64" s="30" t="s">
        <v>95</v>
      </c>
      <c r="F64" s="30" t="s">
        <v>95</v>
      </c>
      <c r="G64" s="64" t="s">
        <v>131</v>
      </c>
      <c r="H64" s="64" t="s">
        <v>131</v>
      </c>
      <c r="I64" s="64" t="s">
        <v>131</v>
      </c>
      <c r="J64" s="64" t="s">
        <v>131</v>
      </c>
      <c r="K64" s="64" t="s">
        <v>131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120</v>
      </c>
      <c r="C65" s="88" t="s">
        <v>175</v>
      </c>
      <c r="D65" s="88" t="s">
        <v>132</v>
      </c>
      <c r="E65" s="88" t="s">
        <v>152</v>
      </c>
      <c r="F65" s="88" t="s">
        <v>153</v>
      </c>
      <c r="G65" s="88" t="s">
        <v>157</v>
      </c>
      <c r="H65" s="88" t="s">
        <v>176</v>
      </c>
      <c r="I65" s="88" t="s">
        <v>165</v>
      </c>
      <c r="J65" s="88" t="s">
        <v>169</v>
      </c>
      <c r="K65" s="88" t="s">
        <v>173</v>
      </c>
      <c r="T65" s="61"/>
      <c r="U65" s="61"/>
    </row>
    <row r="66" spans="1:21" ht="14.25">
      <c r="A66" s="89">
        <f>A39</f>
        <v>6050820</v>
      </c>
      <c r="B66" s="90">
        <f>D39</f>
        <v>42144</v>
      </c>
      <c r="C66" s="91" t="s">
        <v>177</v>
      </c>
      <c r="D66" s="92" t="s">
        <v>36</v>
      </c>
      <c r="E66" s="92" t="s">
        <v>12</v>
      </c>
      <c r="F66" s="93" t="s">
        <v>178</v>
      </c>
      <c r="G66" s="71">
        <v>20</v>
      </c>
      <c r="H66" s="71">
        <v>0</v>
      </c>
      <c r="I66" s="71"/>
      <c r="J66" s="71"/>
      <c r="K66" s="71">
        <v>0</v>
      </c>
      <c r="T66" s="61"/>
      <c r="U66" s="61"/>
    </row>
    <row r="67" spans="1:21" ht="14.25">
      <c r="A67" s="94">
        <f aca="true" t="shared" si="0" ref="A67:B77">+A$66</f>
        <v>6050820</v>
      </c>
      <c r="B67" s="95">
        <f t="shared" si="0"/>
        <v>42144</v>
      </c>
      <c r="C67" s="91" t="s">
        <v>179</v>
      </c>
      <c r="D67" s="93" t="s">
        <v>48</v>
      </c>
      <c r="E67" s="93" t="s">
        <v>20</v>
      </c>
      <c r="F67" s="93" t="s">
        <v>178</v>
      </c>
      <c r="G67" s="71">
        <v>30</v>
      </c>
      <c r="H67" s="71">
        <v>0</v>
      </c>
      <c r="I67" s="71"/>
      <c r="J67" s="71"/>
      <c r="K67" s="71">
        <v>0</v>
      </c>
      <c r="T67" s="61"/>
      <c r="U67" s="61"/>
    </row>
    <row r="68" spans="1:21" ht="14.25">
      <c r="A68" s="94">
        <f t="shared" si="0"/>
        <v>6050820</v>
      </c>
      <c r="B68" s="95">
        <f t="shared" si="0"/>
        <v>42144</v>
      </c>
      <c r="C68" s="91" t="s">
        <v>180</v>
      </c>
      <c r="D68" s="93" t="s">
        <v>53</v>
      </c>
      <c r="E68" s="93" t="s">
        <v>12</v>
      </c>
      <c r="F68" s="93" t="s">
        <v>178</v>
      </c>
      <c r="G68" s="71">
        <v>5</v>
      </c>
      <c r="H68" s="71">
        <v>0</v>
      </c>
      <c r="I68" s="71"/>
      <c r="J68" s="71"/>
      <c r="K68" s="71">
        <v>0</v>
      </c>
      <c r="T68" s="61"/>
      <c r="U68" s="61"/>
    </row>
    <row r="69" spans="1:21" ht="14.25">
      <c r="A69" s="94">
        <f t="shared" si="0"/>
        <v>6050820</v>
      </c>
      <c r="B69" s="95">
        <f t="shared" si="0"/>
        <v>42144</v>
      </c>
      <c r="C69" s="91" t="s">
        <v>181</v>
      </c>
      <c r="D69" s="93" t="s">
        <v>66</v>
      </c>
      <c r="E69" s="93" t="s">
        <v>37</v>
      </c>
      <c r="F69" s="93" t="s">
        <v>178</v>
      </c>
      <c r="G69" s="71">
        <v>15</v>
      </c>
      <c r="H69" s="71">
        <v>0</v>
      </c>
      <c r="I69" s="71"/>
      <c r="J69" s="71"/>
      <c r="K69" s="71">
        <v>0</v>
      </c>
      <c r="T69" s="61"/>
      <c r="U69" s="61"/>
    </row>
    <row r="70" spans="1:21" ht="14.25">
      <c r="A70" s="94">
        <f t="shared" si="0"/>
        <v>6050820</v>
      </c>
      <c r="B70" s="95">
        <f t="shared" si="0"/>
        <v>42144</v>
      </c>
      <c r="C70" s="91" t="s">
        <v>182</v>
      </c>
      <c r="D70" s="93" t="s">
        <v>43</v>
      </c>
      <c r="E70" s="93" t="s">
        <v>12</v>
      </c>
      <c r="F70" s="93" t="s">
        <v>183</v>
      </c>
      <c r="G70" s="71">
        <v>10</v>
      </c>
      <c r="H70" s="71">
        <v>3</v>
      </c>
      <c r="I70" s="71"/>
      <c r="J70" s="71"/>
      <c r="K70" s="71">
        <v>0</v>
      </c>
      <c r="T70" s="61"/>
      <c r="U70" s="61"/>
    </row>
    <row r="71" spans="1:21" ht="14.25">
      <c r="A71" s="94">
        <f t="shared" si="0"/>
        <v>6050820</v>
      </c>
      <c r="B71" s="95">
        <f t="shared" si="0"/>
        <v>42144</v>
      </c>
      <c r="C71" s="91" t="s">
        <v>184</v>
      </c>
      <c r="D71" s="93" t="s">
        <v>43</v>
      </c>
      <c r="E71" s="93" t="s">
        <v>37</v>
      </c>
      <c r="F71" s="93" t="s">
        <v>183</v>
      </c>
      <c r="G71" s="71">
        <v>15</v>
      </c>
      <c r="H71" s="71">
        <v>4</v>
      </c>
      <c r="I71" s="71"/>
      <c r="J71" s="71"/>
      <c r="K71" s="71">
        <v>0</v>
      </c>
      <c r="T71" s="61"/>
      <c r="U71" s="61"/>
    </row>
    <row r="72" spans="1:21" ht="14.25">
      <c r="A72" s="94">
        <f t="shared" si="0"/>
        <v>6050820</v>
      </c>
      <c r="B72" s="95">
        <f t="shared" si="0"/>
        <v>42144</v>
      </c>
      <c r="C72" s="91" t="s">
        <v>185</v>
      </c>
      <c r="D72" s="93" t="s">
        <v>43</v>
      </c>
      <c r="E72" s="93" t="s">
        <v>20</v>
      </c>
      <c r="F72" s="93" t="s">
        <v>183</v>
      </c>
      <c r="G72" s="71">
        <v>25</v>
      </c>
      <c r="H72" s="71">
        <v>0</v>
      </c>
      <c r="I72" s="71"/>
      <c r="J72" s="71"/>
      <c r="K72" s="71">
        <v>0</v>
      </c>
      <c r="T72" s="61"/>
      <c r="U72" s="61"/>
    </row>
    <row r="73" spans="1:21" ht="14.25">
      <c r="A73" s="94">
        <f t="shared" si="0"/>
        <v>6050820</v>
      </c>
      <c r="B73" s="95">
        <f t="shared" si="0"/>
        <v>42144</v>
      </c>
      <c r="C73" s="91" t="s">
        <v>186</v>
      </c>
      <c r="D73" s="93" t="s">
        <v>43</v>
      </c>
      <c r="E73" s="93" t="s">
        <v>12</v>
      </c>
      <c r="F73" s="93" t="s">
        <v>183</v>
      </c>
      <c r="G73" s="71">
        <v>20</v>
      </c>
      <c r="H73" s="71">
        <v>0</v>
      </c>
      <c r="I73" s="71"/>
      <c r="J73" s="71"/>
      <c r="K73" s="71">
        <v>0</v>
      </c>
      <c r="T73" s="61"/>
      <c r="U73" s="61"/>
    </row>
    <row r="74" spans="1:21" ht="14.25">
      <c r="A74" s="94">
        <f t="shared" si="0"/>
        <v>6050820</v>
      </c>
      <c r="B74" s="95">
        <f t="shared" si="0"/>
        <v>42144</v>
      </c>
      <c r="C74" s="91" t="s">
        <v>187</v>
      </c>
      <c r="D74" s="93" t="s">
        <v>43</v>
      </c>
      <c r="E74" s="93" t="s">
        <v>37</v>
      </c>
      <c r="F74" s="93" t="s">
        <v>188</v>
      </c>
      <c r="G74" s="71">
        <v>5</v>
      </c>
      <c r="H74" s="71">
        <v>4</v>
      </c>
      <c r="I74" s="71"/>
      <c r="J74" s="71"/>
      <c r="K74" s="71">
        <v>0</v>
      </c>
      <c r="T74" s="61"/>
      <c r="U74" s="61"/>
    </row>
    <row r="75" spans="1:21" ht="14.25">
      <c r="A75" s="94">
        <f t="shared" si="0"/>
        <v>6050820</v>
      </c>
      <c r="B75" s="95">
        <f t="shared" si="0"/>
        <v>42144</v>
      </c>
      <c r="C75" s="91" t="s">
        <v>189</v>
      </c>
      <c r="D75" s="93" t="s">
        <v>43</v>
      </c>
      <c r="E75" s="93" t="s">
        <v>12</v>
      </c>
      <c r="F75" s="93" t="s">
        <v>188</v>
      </c>
      <c r="G75" s="71">
        <v>15</v>
      </c>
      <c r="H75" s="71">
        <v>3</v>
      </c>
      <c r="I75" s="71"/>
      <c r="J75" s="71"/>
      <c r="K75" s="71">
        <v>0</v>
      </c>
      <c r="T75" s="61"/>
      <c r="U75" s="61"/>
    </row>
    <row r="76" spans="1:21" ht="14.25">
      <c r="A76" s="94">
        <f t="shared" si="0"/>
        <v>6050820</v>
      </c>
      <c r="B76" s="95">
        <f t="shared" si="0"/>
        <v>42144</v>
      </c>
      <c r="C76" s="91" t="s">
        <v>190</v>
      </c>
      <c r="D76" s="93" t="s">
        <v>43</v>
      </c>
      <c r="E76" s="93" t="s">
        <v>12</v>
      </c>
      <c r="F76" s="93" t="s">
        <v>188</v>
      </c>
      <c r="G76" s="71">
        <v>25</v>
      </c>
      <c r="H76" s="71">
        <v>3</v>
      </c>
      <c r="I76" s="71"/>
      <c r="J76" s="71"/>
      <c r="K76" s="71">
        <v>0</v>
      </c>
      <c r="T76" s="61"/>
      <c r="U76" s="61"/>
    </row>
    <row r="77" spans="1:21" ht="14.25">
      <c r="A77" s="94">
        <f t="shared" si="0"/>
        <v>6050820</v>
      </c>
      <c r="B77" s="95">
        <f t="shared" si="0"/>
        <v>42144</v>
      </c>
      <c r="C77" s="91" t="s">
        <v>191</v>
      </c>
      <c r="D77" s="93" t="s">
        <v>43</v>
      </c>
      <c r="E77" s="93" t="s">
        <v>20</v>
      </c>
      <c r="F77" s="93" t="s">
        <v>188</v>
      </c>
      <c r="G77" s="71">
        <v>20</v>
      </c>
      <c r="H77" s="71">
        <v>0</v>
      </c>
      <c r="I77" s="71"/>
      <c r="J77" s="71"/>
      <c r="K77" s="71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218" t="s">
        <v>192</v>
      </c>
      <c r="B79" s="220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193</v>
      </c>
      <c r="B82" s="14" t="s">
        <v>194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195</v>
      </c>
      <c r="B83" s="10" t="s">
        <v>196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153</v>
      </c>
      <c r="B84" s="23" t="s">
        <v>197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131</v>
      </c>
      <c r="D86" s="30" t="s">
        <v>95</v>
      </c>
      <c r="E86" s="224" t="s">
        <v>198</v>
      </c>
      <c r="F86" s="224"/>
      <c r="G86" s="224"/>
      <c r="H86" s="225" t="s">
        <v>199</v>
      </c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61"/>
      <c r="U86" s="61"/>
    </row>
    <row r="87" spans="1:21" ht="12.75">
      <c r="A87" s="32" t="s">
        <v>32</v>
      </c>
      <c r="B87" s="32" t="s">
        <v>120</v>
      </c>
      <c r="C87" s="32" t="s">
        <v>193</v>
      </c>
      <c r="D87" s="98" t="s">
        <v>195</v>
      </c>
      <c r="E87" s="32" t="s">
        <v>200</v>
      </c>
      <c r="F87" s="32" t="s">
        <v>201</v>
      </c>
      <c r="G87" s="32" t="s">
        <v>202</v>
      </c>
      <c r="H87" s="99" t="s">
        <v>203</v>
      </c>
      <c r="I87" s="32" t="s">
        <v>204</v>
      </c>
      <c r="J87" s="32" t="s">
        <v>205</v>
      </c>
      <c r="K87" s="32" t="s">
        <v>206</v>
      </c>
      <c r="L87" s="32" t="s">
        <v>207</v>
      </c>
      <c r="M87" s="32" t="s">
        <v>208</v>
      </c>
      <c r="N87" s="32" t="s">
        <v>209</v>
      </c>
      <c r="O87" s="32" t="s">
        <v>210</v>
      </c>
      <c r="P87" s="32" t="s">
        <v>211</v>
      </c>
      <c r="Q87" s="32" t="s">
        <v>212</v>
      </c>
      <c r="R87" s="32" t="s">
        <v>213</v>
      </c>
      <c r="S87" s="32" t="s">
        <v>214</v>
      </c>
      <c r="T87" s="61"/>
      <c r="U87" s="61"/>
    </row>
    <row r="88" spans="1:21" ht="14.25">
      <c r="A88" s="66">
        <f>A66</f>
        <v>6050820</v>
      </c>
      <c r="B88" s="100">
        <f>B66</f>
        <v>42144</v>
      </c>
      <c r="C88" s="71" t="s">
        <v>215</v>
      </c>
      <c r="D88" s="71">
        <v>69</v>
      </c>
      <c r="E88" s="71"/>
      <c r="F88" s="71"/>
      <c r="G88" s="71">
        <v>1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>
        <f aca="true" t="shared" si="1" ref="A89:B108">+A$88</f>
        <v>6050820</v>
      </c>
      <c r="B89" s="95">
        <f t="shared" si="1"/>
        <v>42144</v>
      </c>
      <c r="C89" s="71" t="s">
        <v>216</v>
      </c>
      <c r="D89" s="71">
        <v>212</v>
      </c>
      <c r="E89" s="71">
        <v>187</v>
      </c>
      <c r="F89" s="71">
        <v>14</v>
      </c>
      <c r="G89" s="71">
        <v>65</v>
      </c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</row>
    <row r="90" spans="1:21" ht="14.25">
      <c r="A90" s="94">
        <f t="shared" si="1"/>
        <v>6050820</v>
      </c>
      <c r="B90" s="95">
        <f t="shared" si="1"/>
        <v>42144</v>
      </c>
      <c r="C90" s="71" t="s">
        <v>217</v>
      </c>
      <c r="D90" s="71">
        <v>183</v>
      </c>
      <c r="E90" s="71">
        <v>1</v>
      </c>
      <c r="F90" s="71">
        <v>1</v>
      </c>
      <c r="G90" s="71">
        <v>2</v>
      </c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</row>
    <row r="91" spans="1:21" ht="14.25">
      <c r="A91" s="94">
        <f t="shared" si="1"/>
        <v>6050820</v>
      </c>
      <c r="B91" s="95">
        <f t="shared" si="1"/>
        <v>42144</v>
      </c>
      <c r="C91" s="71" t="s">
        <v>218</v>
      </c>
      <c r="D91" s="71">
        <v>364</v>
      </c>
      <c r="E91" s="71">
        <v>95</v>
      </c>
      <c r="F91" s="71">
        <v>56</v>
      </c>
      <c r="G91" s="71">
        <v>118</v>
      </c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</row>
    <row r="92" spans="1:21" ht="14.25">
      <c r="A92" s="94">
        <f t="shared" si="1"/>
        <v>6050820</v>
      </c>
      <c r="B92" s="95">
        <f t="shared" si="1"/>
        <v>42144</v>
      </c>
      <c r="C92" s="71" t="s">
        <v>219</v>
      </c>
      <c r="D92" s="71">
        <v>457</v>
      </c>
      <c r="E92" s="71">
        <v>4</v>
      </c>
      <c r="F92" s="71">
        <v>25</v>
      </c>
      <c r="G92" s="71">
        <v>28</v>
      </c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</row>
    <row r="93" spans="1:21" ht="14.25">
      <c r="A93" s="94">
        <f t="shared" si="1"/>
        <v>6050820</v>
      </c>
      <c r="B93" s="95">
        <f t="shared" si="1"/>
        <v>42144</v>
      </c>
      <c r="C93" s="71" t="s">
        <v>220</v>
      </c>
      <c r="D93" s="71">
        <v>451</v>
      </c>
      <c r="E93" s="71">
        <v>86</v>
      </c>
      <c r="F93" s="71">
        <v>109</v>
      </c>
      <c r="G93" s="71">
        <v>158</v>
      </c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>
        <f t="shared" si="1"/>
        <v>6050820</v>
      </c>
      <c r="B94" s="95">
        <f t="shared" si="1"/>
        <v>42144</v>
      </c>
      <c r="C94" s="71" t="s">
        <v>221</v>
      </c>
      <c r="D94" s="71">
        <v>491</v>
      </c>
      <c r="E94" s="71">
        <v>1</v>
      </c>
      <c r="F94" s="71">
        <v>7</v>
      </c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</row>
    <row r="95" spans="1:21" ht="14.25">
      <c r="A95" s="94">
        <f t="shared" si="1"/>
        <v>6050820</v>
      </c>
      <c r="B95" s="95">
        <f t="shared" si="1"/>
        <v>42144</v>
      </c>
      <c r="C95" s="71" t="s">
        <v>222</v>
      </c>
      <c r="D95" s="71">
        <v>721</v>
      </c>
      <c r="E95" s="71"/>
      <c r="F95" s="71"/>
      <c r="G95" s="71">
        <v>1</v>
      </c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</row>
    <row r="96" spans="1:21" ht="14.25">
      <c r="A96" s="94">
        <f t="shared" si="1"/>
        <v>6050820</v>
      </c>
      <c r="B96" s="95">
        <f t="shared" si="1"/>
        <v>42144</v>
      </c>
      <c r="C96" s="71" t="s">
        <v>223</v>
      </c>
      <c r="D96" s="71">
        <v>719</v>
      </c>
      <c r="E96" s="71">
        <v>1</v>
      </c>
      <c r="F96" s="71">
        <v>2</v>
      </c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</row>
    <row r="97" spans="1:21" ht="14.25">
      <c r="A97" s="94">
        <f t="shared" si="1"/>
        <v>6050820</v>
      </c>
      <c r="B97" s="95">
        <f t="shared" si="1"/>
        <v>42144</v>
      </c>
      <c r="C97" s="71" t="s">
        <v>224</v>
      </c>
      <c r="D97" s="71">
        <v>618</v>
      </c>
      <c r="E97" s="71">
        <v>7</v>
      </c>
      <c r="F97" s="71">
        <v>5</v>
      </c>
      <c r="G97" s="71">
        <v>7</v>
      </c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</row>
    <row r="98" spans="1:21" ht="14.25">
      <c r="A98" s="94">
        <f t="shared" si="1"/>
        <v>6050820</v>
      </c>
      <c r="B98" s="95">
        <f t="shared" si="1"/>
        <v>42144</v>
      </c>
      <c r="C98" s="71" t="s">
        <v>225</v>
      </c>
      <c r="D98" s="71">
        <v>622</v>
      </c>
      <c r="E98" s="71"/>
      <c r="F98" s="71">
        <v>1</v>
      </c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</row>
    <row r="99" spans="1:21" ht="14.25">
      <c r="A99" s="94">
        <f t="shared" si="1"/>
        <v>6050820</v>
      </c>
      <c r="B99" s="95">
        <f t="shared" si="1"/>
        <v>42144</v>
      </c>
      <c r="C99" s="71" t="s">
        <v>226</v>
      </c>
      <c r="D99" s="71">
        <v>807</v>
      </c>
      <c r="E99" s="71">
        <v>364</v>
      </c>
      <c r="F99" s="71">
        <v>396</v>
      </c>
      <c r="G99" s="71">
        <v>280</v>
      </c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>
        <f t="shared" si="1"/>
        <v>6050820</v>
      </c>
      <c r="B100" s="95">
        <f t="shared" si="1"/>
        <v>42144</v>
      </c>
      <c r="C100" s="71" t="s">
        <v>227</v>
      </c>
      <c r="D100" s="71">
        <v>783</v>
      </c>
      <c r="E100" s="71">
        <v>1</v>
      </c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</row>
    <row r="101" spans="1:21" ht="14.25">
      <c r="A101" s="94">
        <f t="shared" si="1"/>
        <v>6050820</v>
      </c>
      <c r="B101" s="95">
        <f t="shared" si="1"/>
        <v>42144</v>
      </c>
      <c r="C101" s="71" t="s">
        <v>228</v>
      </c>
      <c r="D101" s="71">
        <v>801</v>
      </c>
      <c r="E101" s="71">
        <v>2</v>
      </c>
      <c r="F101" s="71"/>
      <c r="G101" s="71">
        <v>1</v>
      </c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</row>
    <row r="102" spans="1:21" ht="14.25">
      <c r="A102" s="94">
        <f t="shared" si="1"/>
        <v>6050820</v>
      </c>
      <c r="B102" s="95">
        <f t="shared" si="1"/>
        <v>42144</v>
      </c>
      <c r="C102" s="71" t="s">
        <v>229</v>
      </c>
      <c r="D102" s="71">
        <v>753</v>
      </c>
      <c r="E102" s="71"/>
      <c r="F102" s="71"/>
      <c r="G102" s="71">
        <v>1</v>
      </c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</row>
    <row r="103" spans="1:21" ht="14.25">
      <c r="A103" s="94">
        <f t="shared" si="1"/>
        <v>6050820</v>
      </c>
      <c r="B103" s="95">
        <f t="shared" si="1"/>
        <v>42144</v>
      </c>
      <c r="C103" s="71" t="s">
        <v>230</v>
      </c>
      <c r="D103" s="71">
        <v>650</v>
      </c>
      <c r="E103" s="71">
        <v>1</v>
      </c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</row>
    <row r="104" spans="1:21" ht="14.25">
      <c r="A104" s="94">
        <f t="shared" si="1"/>
        <v>6050820</v>
      </c>
      <c r="B104" s="95">
        <f t="shared" si="1"/>
        <v>42144</v>
      </c>
      <c r="C104" s="71" t="s">
        <v>231</v>
      </c>
      <c r="D104" s="71">
        <v>704</v>
      </c>
      <c r="E104" s="71"/>
      <c r="F104" s="71">
        <v>1</v>
      </c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</row>
    <row r="105" spans="1:21" ht="14.25">
      <c r="A105" s="94">
        <f t="shared" si="1"/>
        <v>6050820</v>
      </c>
      <c r="B105" s="95">
        <f t="shared" si="1"/>
        <v>42144</v>
      </c>
      <c r="C105" s="71" t="s">
        <v>232</v>
      </c>
      <c r="D105" s="71">
        <v>880</v>
      </c>
      <c r="E105" s="71">
        <v>3</v>
      </c>
      <c r="F105" s="71">
        <v>1</v>
      </c>
      <c r="G105" s="71">
        <v>4</v>
      </c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1"/>
        <v>6050820</v>
      </c>
      <c r="B106" s="95">
        <f t="shared" si="1"/>
        <v>42144</v>
      </c>
      <c r="C106" s="71" t="s">
        <v>233</v>
      </c>
      <c r="D106" s="71">
        <v>892</v>
      </c>
      <c r="E106" s="71">
        <v>196</v>
      </c>
      <c r="F106" s="71">
        <v>447</v>
      </c>
      <c r="G106" s="71">
        <v>318</v>
      </c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</row>
    <row r="107" spans="1:21" ht="14.25">
      <c r="A107" s="94">
        <f t="shared" si="1"/>
        <v>6050820</v>
      </c>
      <c r="B107" s="95">
        <f t="shared" si="1"/>
        <v>42144</v>
      </c>
      <c r="C107" s="71" t="s">
        <v>234</v>
      </c>
      <c r="D107" s="71">
        <v>3127</v>
      </c>
      <c r="E107" s="71" t="s">
        <v>235</v>
      </c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</row>
    <row r="108" spans="1:21" ht="14.25">
      <c r="A108" s="94">
        <f t="shared" si="1"/>
        <v>6050820</v>
      </c>
      <c r="B108" s="95">
        <f t="shared" si="1"/>
        <v>42144</v>
      </c>
      <c r="C108" s="71" t="s">
        <v>236</v>
      </c>
      <c r="D108" s="71">
        <v>906</v>
      </c>
      <c r="E108" s="71" t="s">
        <v>235</v>
      </c>
      <c r="F108" s="71" t="s">
        <v>235</v>
      </c>
      <c r="G108" s="71" t="s">
        <v>235</v>
      </c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>
        <f aca="true" t="shared" si="2" ref="A109:B128">+A$88</f>
        <v>6050820</v>
      </c>
      <c r="B109" s="95">
        <f t="shared" si="2"/>
        <v>42144</v>
      </c>
      <c r="C109" s="71" t="s">
        <v>237</v>
      </c>
      <c r="D109" s="71">
        <v>1042</v>
      </c>
      <c r="E109" s="71"/>
      <c r="F109" s="71">
        <v>1</v>
      </c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6050820</v>
      </c>
      <c r="B110" s="95">
        <f t="shared" si="2"/>
        <v>42144</v>
      </c>
      <c r="C110" s="71" t="s">
        <v>238</v>
      </c>
      <c r="D110" s="71">
        <v>1028</v>
      </c>
      <c r="E110" s="71"/>
      <c r="F110" s="71"/>
      <c r="G110" s="71">
        <v>10</v>
      </c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</row>
    <row r="111" spans="1:21" ht="14.25">
      <c r="A111" s="94">
        <f t="shared" si="2"/>
        <v>6050820</v>
      </c>
      <c r="B111" s="95">
        <f t="shared" si="2"/>
        <v>42144</v>
      </c>
      <c r="C111" s="71" t="s">
        <v>239</v>
      </c>
      <c r="D111" s="71">
        <v>978</v>
      </c>
      <c r="E111" s="71">
        <v>9</v>
      </c>
      <c r="F111" s="71"/>
      <c r="G111" s="71">
        <v>2</v>
      </c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</row>
    <row r="112" spans="1:21" ht="14.25">
      <c r="A112" s="94">
        <f t="shared" si="2"/>
        <v>6050820</v>
      </c>
      <c r="B112" s="95">
        <f t="shared" si="2"/>
        <v>42144</v>
      </c>
      <c r="C112" s="71" t="s">
        <v>240</v>
      </c>
      <c r="D112" s="71">
        <v>928</v>
      </c>
      <c r="E112" s="71">
        <v>2</v>
      </c>
      <c r="F112" s="71"/>
      <c r="G112" s="71">
        <v>1</v>
      </c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6050820</v>
      </c>
      <c r="B113" s="95">
        <f t="shared" si="2"/>
        <v>42144</v>
      </c>
      <c r="C113" s="71" t="s">
        <v>241</v>
      </c>
      <c r="D113" s="71">
        <v>908</v>
      </c>
      <c r="E113" s="71">
        <v>1</v>
      </c>
      <c r="F113" s="71">
        <v>2</v>
      </c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>
        <f t="shared" si="2"/>
        <v>6050820</v>
      </c>
      <c r="B114" s="95">
        <f t="shared" si="2"/>
        <v>42144</v>
      </c>
      <c r="C114" s="71" t="s">
        <v>242</v>
      </c>
      <c r="D114" s="71">
        <v>933</v>
      </c>
      <c r="E114" s="71">
        <v>236</v>
      </c>
      <c r="F114" s="71">
        <v>136</v>
      </c>
      <c r="G114" s="71">
        <v>259</v>
      </c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6050820</v>
      </c>
      <c r="B115" s="95">
        <f t="shared" si="2"/>
        <v>42144</v>
      </c>
      <c r="C115" s="71" t="s">
        <v>317</v>
      </c>
      <c r="D115" s="71">
        <v>1054</v>
      </c>
      <c r="E115" s="71"/>
      <c r="F115" s="71"/>
      <c r="G115" s="71">
        <v>1</v>
      </c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>
        <f t="shared" si="2"/>
        <v>6050820</v>
      </c>
      <c r="B116" s="95">
        <f t="shared" si="2"/>
        <v>42144</v>
      </c>
      <c r="C116" s="71" t="s">
        <v>243</v>
      </c>
      <c r="D116" s="71">
        <v>1061</v>
      </c>
      <c r="E116" s="71"/>
      <c r="F116" s="71">
        <v>1</v>
      </c>
      <c r="G116" s="71">
        <v>1</v>
      </c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>
        <f t="shared" si="2"/>
        <v>6050820</v>
      </c>
      <c r="B117" s="95">
        <f t="shared" si="2"/>
        <v>42144</v>
      </c>
      <c r="C117" s="71" t="s">
        <v>244</v>
      </c>
      <c r="D117" s="71">
        <v>3168</v>
      </c>
      <c r="E117" s="71" t="s">
        <v>235</v>
      </c>
      <c r="F117" s="71" t="s">
        <v>235</v>
      </c>
      <c r="G117" s="71" t="s">
        <v>235</v>
      </c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6050820</v>
      </c>
      <c r="B118" s="95">
        <f t="shared" si="2"/>
        <v>42144</v>
      </c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6050820</v>
      </c>
      <c r="B119" s="95">
        <f t="shared" si="2"/>
        <v>42144</v>
      </c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6050820</v>
      </c>
      <c r="B120" s="95">
        <f t="shared" si="2"/>
        <v>42144</v>
      </c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6050820</v>
      </c>
      <c r="B121" s="95">
        <f t="shared" si="2"/>
        <v>42144</v>
      </c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t="shared" si="2"/>
        <v>6050820</v>
      </c>
      <c r="B122" s="95">
        <f t="shared" si="2"/>
        <v>42144</v>
      </c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2"/>
        <v>6050820</v>
      </c>
      <c r="B123" s="95">
        <f t="shared" si="2"/>
        <v>42144</v>
      </c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6050820</v>
      </c>
      <c r="B124" s="95">
        <f t="shared" si="2"/>
        <v>42144</v>
      </c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6050820</v>
      </c>
      <c r="B125" s="95">
        <f t="shared" si="2"/>
        <v>42144</v>
      </c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2"/>
        <v>6050820</v>
      </c>
      <c r="B126" s="95">
        <f t="shared" si="2"/>
        <v>42144</v>
      </c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6050820</v>
      </c>
      <c r="B127" s="95">
        <f t="shared" si="2"/>
        <v>42144</v>
      </c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6050820</v>
      </c>
      <c r="B128" s="95">
        <f t="shared" si="2"/>
        <v>42144</v>
      </c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aca="true" t="shared" si="3" ref="A129:B148">+A$88</f>
        <v>6050820</v>
      </c>
      <c r="B129" s="95">
        <f t="shared" si="3"/>
        <v>42144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3"/>
        <v>6050820</v>
      </c>
      <c r="B130" s="95">
        <f t="shared" si="3"/>
        <v>42144</v>
      </c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3"/>
        <v>6050820</v>
      </c>
      <c r="B131" s="95">
        <f t="shared" si="3"/>
        <v>42144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3"/>
        <v>6050820</v>
      </c>
      <c r="B132" s="95">
        <f t="shared" si="3"/>
        <v>42144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3"/>
        <v>6050820</v>
      </c>
      <c r="B133" s="95">
        <f t="shared" si="3"/>
        <v>42144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3"/>
        <v>6050820</v>
      </c>
      <c r="B134" s="95">
        <f t="shared" si="3"/>
        <v>42144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3"/>
        <v>6050820</v>
      </c>
      <c r="B135" s="95">
        <f t="shared" si="3"/>
        <v>42144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3"/>
        <v>6050820</v>
      </c>
      <c r="B136" s="95">
        <f t="shared" si="3"/>
        <v>42144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3"/>
        <v>6050820</v>
      </c>
      <c r="B137" s="95">
        <f t="shared" si="3"/>
        <v>42144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3"/>
        <v>6050820</v>
      </c>
      <c r="B138" s="95">
        <f t="shared" si="3"/>
        <v>42144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3"/>
        <v>6050820</v>
      </c>
      <c r="B139" s="95">
        <f t="shared" si="3"/>
        <v>42144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3"/>
        <v>6050820</v>
      </c>
      <c r="B140" s="95">
        <f t="shared" si="3"/>
        <v>42144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3"/>
        <v>6050820</v>
      </c>
      <c r="B141" s="95">
        <f t="shared" si="3"/>
        <v>42144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3"/>
        <v>6050820</v>
      </c>
      <c r="B142" s="95">
        <f t="shared" si="3"/>
        <v>42144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3"/>
        <v>6050820</v>
      </c>
      <c r="B143" s="95">
        <f t="shared" si="3"/>
        <v>42144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3"/>
        <v>6050820</v>
      </c>
      <c r="B144" s="95">
        <f t="shared" si="3"/>
        <v>42144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3"/>
        <v>6050820</v>
      </c>
      <c r="B145" s="95">
        <f t="shared" si="3"/>
        <v>42144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3"/>
        <v>6050820</v>
      </c>
      <c r="B146" s="95">
        <f t="shared" si="3"/>
        <v>42144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3"/>
        <v>6050820</v>
      </c>
      <c r="B147" s="95">
        <f t="shared" si="3"/>
        <v>42144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3"/>
        <v>6050820</v>
      </c>
      <c r="B148" s="95">
        <f t="shared" si="3"/>
        <v>42144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aca="true" t="shared" si="4" ref="A149:B168">+A$88</f>
        <v>6050820</v>
      </c>
      <c r="B149" s="95">
        <f t="shared" si="4"/>
        <v>42144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6050820</v>
      </c>
      <c r="B150" s="95">
        <f t="shared" si="4"/>
        <v>42144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6050820</v>
      </c>
      <c r="B151" s="95">
        <f t="shared" si="4"/>
        <v>42144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6050820</v>
      </c>
      <c r="B152" s="95">
        <f t="shared" si="4"/>
        <v>42144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6050820</v>
      </c>
      <c r="B153" s="95">
        <f t="shared" si="4"/>
        <v>42144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4"/>
        <v>6050820</v>
      </c>
      <c r="B154" s="95">
        <f t="shared" si="4"/>
        <v>42144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4"/>
        <v>6050820</v>
      </c>
      <c r="B155" s="95">
        <f t="shared" si="4"/>
        <v>42144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4"/>
        <v>6050820</v>
      </c>
      <c r="B156" s="95">
        <f t="shared" si="4"/>
        <v>42144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4"/>
        <v>6050820</v>
      </c>
      <c r="B157" s="95">
        <f t="shared" si="4"/>
        <v>42144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4"/>
        <v>6050820</v>
      </c>
      <c r="B158" s="95">
        <f t="shared" si="4"/>
        <v>42144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4"/>
        <v>6050820</v>
      </c>
      <c r="B159" s="95">
        <f t="shared" si="4"/>
        <v>42144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4"/>
        <v>6050820</v>
      </c>
      <c r="B160" s="95">
        <f t="shared" si="4"/>
        <v>42144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4"/>
        <v>6050820</v>
      </c>
      <c r="B161" s="95">
        <f t="shared" si="4"/>
        <v>42144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4"/>
        <v>6050820</v>
      </c>
      <c r="B162" s="95">
        <f t="shared" si="4"/>
        <v>42144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4"/>
        <v>6050820</v>
      </c>
      <c r="B163" s="95">
        <f t="shared" si="4"/>
        <v>42144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4"/>
        <v>6050820</v>
      </c>
      <c r="B164" s="95">
        <f t="shared" si="4"/>
        <v>42144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4"/>
        <v>6050820</v>
      </c>
      <c r="B165" s="95">
        <f t="shared" si="4"/>
        <v>42144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4"/>
        <v>6050820</v>
      </c>
      <c r="B166" s="95">
        <f t="shared" si="4"/>
        <v>42144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4"/>
        <v>6050820</v>
      </c>
      <c r="B167" s="95">
        <f t="shared" si="4"/>
        <v>42144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4"/>
        <v>6050820</v>
      </c>
      <c r="B168" s="95">
        <f t="shared" si="4"/>
        <v>42144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aca="true" t="shared" si="5" ref="A169:B188">+A$88</f>
        <v>6050820</v>
      </c>
      <c r="B169" s="95">
        <f t="shared" si="5"/>
        <v>42144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5"/>
        <v>6050820</v>
      </c>
      <c r="B170" s="95">
        <f t="shared" si="5"/>
        <v>42144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5"/>
        <v>6050820</v>
      </c>
      <c r="B171" s="95">
        <f t="shared" si="5"/>
        <v>42144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5"/>
        <v>6050820</v>
      </c>
      <c r="B172" s="95">
        <f t="shared" si="5"/>
        <v>42144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5"/>
        <v>6050820</v>
      </c>
      <c r="B173" s="95">
        <f t="shared" si="5"/>
        <v>42144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5"/>
        <v>6050820</v>
      </c>
      <c r="B174" s="95">
        <f t="shared" si="5"/>
        <v>42144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5"/>
        <v>6050820</v>
      </c>
      <c r="B175" s="95">
        <f t="shared" si="5"/>
        <v>42144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5"/>
        <v>6050820</v>
      </c>
      <c r="B176" s="95">
        <f t="shared" si="5"/>
        <v>42144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5"/>
        <v>6050820</v>
      </c>
      <c r="B177" s="95">
        <f t="shared" si="5"/>
        <v>42144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5"/>
        <v>6050820</v>
      </c>
      <c r="B178" s="95">
        <f t="shared" si="5"/>
        <v>42144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5"/>
        <v>6050820</v>
      </c>
      <c r="B179" s="95">
        <f t="shared" si="5"/>
        <v>42144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5"/>
        <v>6050820</v>
      </c>
      <c r="B180" s="95">
        <f t="shared" si="5"/>
        <v>42144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5"/>
        <v>6050820</v>
      </c>
      <c r="B181" s="95">
        <f t="shared" si="5"/>
        <v>42144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5"/>
        <v>6050820</v>
      </c>
      <c r="B182" s="95">
        <f t="shared" si="5"/>
        <v>42144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5"/>
        <v>6050820</v>
      </c>
      <c r="B183" s="95">
        <f t="shared" si="5"/>
        <v>42144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5"/>
        <v>6050820</v>
      </c>
      <c r="B184" s="95">
        <f t="shared" si="5"/>
        <v>42144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5"/>
        <v>6050820</v>
      </c>
      <c r="B185" s="95">
        <f t="shared" si="5"/>
        <v>42144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5"/>
        <v>6050820</v>
      </c>
      <c r="B186" s="95">
        <f t="shared" si="5"/>
        <v>42144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5"/>
        <v>6050820</v>
      </c>
      <c r="B187" s="95">
        <f t="shared" si="5"/>
        <v>42144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5"/>
        <v>6050820</v>
      </c>
      <c r="B188" s="95">
        <f t="shared" si="5"/>
        <v>42144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aca="true" t="shared" si="6" ref="A189:B208">+A$88</f>
        <v>6050820</v>
      </c>
      <c r="B189" s="95">
        <f t="shared" si="6"/>
        <v>42144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6"/>
        <v>6050820</v>
      </c>
      <c r="B190" s="95">
        <f t="shared" si="6"/>
        <v>42144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6"/>
        <v>6050820</v>
      </c>
      <c r="B191" s="95">
        <f t="shared" si="6"/>
        <v>42144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6"/>
        <v>6050820</v>
      </c>
      <c r="B192" s="95">
        <f t="shared" si="6"/>
        <v>42144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6"/>
        <v>6050820</v>
      </c>
      <c r="B193" s="95">
        <f t="shared" si="6"/>
        <v>42144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6"/>
        <v>6050820</v>
      </c>
      <c r="B194" s="95">
        <f t="shared" si="6"/>
        <v>42144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6"/>
        <v>6050820</v>
      </c>
      <c r="B195" s="95">
        <f t="shared" si="6"/>
        <v>42144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6"/>
        <v>6050820</v>
      </c>
      <c r="B196" s="95">
        <f t="shared" si="6"/>
        <v>42144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6"/>
        <v>6050820</v>
      </c>
      <c r="B197" s="95">
        <f t="shared" si="6"/>
        <v>42144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6"/>
        <v>6050820</v>
      </c>
      <c r="B198" s="95">
        <f t="shared" si="6"/>
        <v>42144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6"/>
        <v>6050820</v>
      </c>
      <c r="B199" s="95">
        <f t="shared" si="6"/>
        <v>42144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6"/>
        <v>6050820</v>
      </c>
      <c r="B200" s="95">
        <f t="shared" si="6"/>
        <v>42144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6"/>
        <v>6050820</v>
      </c>
      <c r="B201" s="95">
        <f t="shared" si="6"/>
        <v>42144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6"/>
        <v>6050820</v>
      </c>
      <c r="B202" s="95">
        <f t="shared" si="6"/>
        <v>42144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6"/>
        <v>6050820</v>
      </c>
      <c r="B203" s="95">
        <f t="shared" si="6"/>
        <v>42144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6"/>
        <v>6050820</v>
      </c>
      <c r="B204" s="95">
        <f t="shared" si="6"/>
        <v>42144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6"/>
        <v>6050820</v>
      </c>
      <c r="B205" s="95">
        <f t="shared" si="6"/>
        <v>42144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6"/>
        <v>6050820</v>
      </c>
      <c r="B206" s="95">
        <f t="shared" si="6"/>
        <v>42144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6"/>
        <v>6050820</v>
      </c>
      <c r="B207" s="95">
        <f t="shared" si="6"/>
        <v>42144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6"/>
        <v>6050820</v>
      </c>
      <c r="B208" s="95">
        <f t="shared" si="6"/>
        <v>42144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aca="true" t="shared" si="7" ref="A209:B228">+A$88</f>
        <v>6050820</v>
      </c>
      <c r="B209" s="95">
        <f t="shared" si="7"/>
        <v>42144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7"/>
        <v>6050820</v>
      </c>
      <c r="B210" s="95">
        <f t="shared" si="7"/>
        <v>42144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7"/>
        <v>6050820</v>
      </c>
      <c r="B211" s="95">
        <f t="shared" si="7"/>
        <v>42144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7"/>
        <v>6050820</v>
      </c>
      <c r="B212" s="95">
        <f t="shared" si="7"/>
        <v>42144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7"/>
        <v>6050820</v>
      </c>
      <c r="B213" s="95">
        <f t="shared" si="7"/>
        <v>42144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7"/>
        <v>6050820</v>
      </c>
      <c r="B214" s="95">
        <f t="shared" si="7"/>
        <v>42144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7"/>
        <v>6050820</v>
      </c>
      <c r="B215" s="95">
        <f t="shared" si="7"/>
        <v>42144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7"/>
        <v>6050820</v>
      </c>
      <c r="B216" s="95">
        <f t="shared" si="7"/>
        <v>42144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7"/>
        <v>6050820</v>
      </c>
      <c r="B217" s="95">
        <f t="shared" si="7"/>
        <v>42144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7"/>
        <v>6050820</v>
      </c>
      <c r="B218" s="95">
        <f t="shared" si="7"/>
        <v>42144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7"/>
        <v>6050820</v>
      </c>
      <c r="B219" s="95">
        <f t="shared" si="7"/>
        <v>42144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7"/>
        <v>6050820</v>
      </c>
      <c r="B220" s="95">
        <f t="shared" si="7"/>
        <v>42144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7"/>
        <v>6050820</v>
      </c>
      <c r="B221" s="95">
        <f t="shared" si="7"/>
        <v>42144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7"/>
        <v>6050820</v>
      </c>
      <c r="B222" s="95">
        <f t="shared" si="7"/>
        <v>42144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7"/>
        <v>6050820</v>
      </c>
      <c r="B223" s="95">
        <f t="shared" si="7"/>
        <v>42144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7"/>
        <v>6050820</v>
      </c>
      <c r="B224" s="95">
        <f t="shared" si="7"/>
        <v>42144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7"/>
        <v>6050820</v>
      </c>
      <c r="B225" s="95">
        <f t="shared" si="7"/>
        <v>42144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7"/>
        <v>6050820</v>
      </c>
      <c r="B226" s="95">
        <f t="shared" si="7"/>
        <v>42144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7"/>
        <v>6050820</v>
      </c>
      <c r="B227" s="95">
        <f t="shared" si="7"/>
        <v>42144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7"/>
        <v>6050820</v>
      </c>
      <c r="B228" s="95">
        <f t="shared" si="7"/>
        <v>42144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aca="true" t="shared" si="8" ref="A229:B243">+A$88</f>
        <v>6050820</v>
      </c>
      <c r="B229" s="95">
        <f t="shared" si="8"/>
        <v>42144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8"/>
        <v>6050820</v>
      </c>
      <c r="B230" s="95">
        <f t="shared" si="8"/>
        <v>42144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8"/>
        <v>6050820</v>
      </c>
      <c r="B231" s="95">
        <f t="shared" si="8"/>
        <v>42144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8"/>
        <v>6050820</v>
      </c>
      <c r="B232" s="95">
        <f t="shared" si="8"/>
        <v>42144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8"/>
        <v>6050820</v>
      </c>
      <c r="B233" s="95">
        <f t="shared" si="8"/>
        <v>42144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8"/>
        <v>6050820</v>
      </c>
      <c r="B234" s="95">
        <f t="shared" si="8"/>
        <v>42144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8"/>
        <v>6050820</v>
      </c>
      <c r="B235" s="95">
        <f t="shared" si="8"/>
        <v>42144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8"/>
        <v>6050820</v>
      </c>
      <c r="B236" s="95">
        <f t="shared" si="8"/>
        <v>42144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8"/>
        <v>6050820</v>
      </c>
      <c r="B237" s="95">
        <f t="shared" si="8"/>
        <v>42144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8"/>
        <v>6050820</v>
      </c>
      <c r="B238" s="95">
        <f t="shared" si="8"/>
        <v>42144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8"/>
        <v>6050820</v>
      </c>
      <c r="B239" s="95">
        <f t="shared" si="8"/>
        <v>42144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8"/>
        <v>6050820</v>
      </c>
      <c r="B240" s="95">
        <f t="shared" si="8"/>
        <v>42144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8"/>
        <v>6050820</v>
      </c>
      <c r="B241" s="95">
        <f t="shared" si="8"/>
        <v>42144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8"/>
        <v>6050820</v>
      </c>
      <c r="B242" s="95">
        <f t="shared" si="8"/>
        <v>42144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8"/>
        <v>6050820</v>
      </c>
      <c r="B243" s="95">
        <f t="shared" si="8"/>
        <v>42144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2.7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2.7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2.7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2.7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2.7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2.7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2.7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2.7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2.7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2.7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2.7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2.7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2.7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2.7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2.7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2.7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2.7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2.7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2.7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2.7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2.7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2.7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2.7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2.7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2.7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2.7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2.7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2.7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2.7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2.7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2.7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2.7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2.7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2.7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2.7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2.7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2.7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2.7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2.7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2.7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2.7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2.7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2.7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2.7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2.7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2.7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2.7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2.7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2.7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2.7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2.7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2.7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2.7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2.7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2.7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2.7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2.7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2.7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2.7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2.7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2.7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2.7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2.7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2.7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2.7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2.7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2.7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2.7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2.7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2.7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2.7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2.7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2.7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2.7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2.7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2.7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2.7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2.7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2.7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2.7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2.7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2.7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2.7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2.7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2.7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2.7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2.7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2.7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2.7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2.7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2.7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2.7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2.7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2.7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2.7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2.7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2.7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2.7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2.7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2.7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2.7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2.7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2.7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2.7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2.7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2.7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2.7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2.7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2.7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2.7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2.7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2.7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2.7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2.7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2.7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2.7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2.7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2.7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2.7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2.7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2.7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2.7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2.7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2.7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2.7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2.7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2.7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2.7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  <row r="372" spans="3:19" ht="12.75">
      <c r="C372" s="101"/>
      <c r="D372" s="101"/>
      <c r="E372" s="101"/>
      <c r="F372" s="102"/>
      <c r="G372" s="102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</row>
    <row r="373" spans="3:19" ht="12.75">
      <c r="C373" s="101"/>
      <c r="D373" s="101"/>
      <c r="E373" s="101"/>
      <c r="F373" s="102"/>
      <c r="G373" s="102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</row>
    <row r="374" spans="3:19" ht="12.75">
      <c r="C374" s="101"/>
      <c r="D374" s="101"/>
      <c r="E374" s="101"/>
      <c r="F374" s="102"/>
      <c r="G374" s="102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</row>
    <row r="375" spans="3:19" ht="12.75">
      <c r="C375" s="101"/>
      <c r="D375" s="101"/>
      <c r="E375" s="101"/>
      <c r="F375" s="102"/>
      <c r="G375" s="102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</row>
    <row r="376" spans="3:19" ht="12.75">
      <c r="C376" s="101"/>
      <c r="D376" s="101"/>
      <c r="E376" s="101"/>
      <c r="F376" s="102"/>
      <c r="G376" s="102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</row>
    <row r="377" spans="3:19" ht="12.75">
      <c r="C377" s="101"/>
      <c r="D377" s="101"/>
      <c r="E377" s="101"/>
      <c r="F377" s="102"/>
      <c r="G377" s="102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</row>
    <row r="378" spans="3:19" ht="12.75">
      <c r="C378" s="101"/>
      <c r="D378" s="101"/>
      <c r="E378" s="101"/>
      <c r="F378" s="102"/>
      <c r="G378" s="102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</row>
    <row r="379" spans="3:19" ht="12.75">
      <c r="C379" s="101"/>
      <c r="D379" s="101"/>
      <c r="E379" s="101"/>
      <c r="F379" s="102"/>
      <c r="G379" s="102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</row>
    <row r="380" spans="3:19" ht="12.75">
      <c r="C380" s="101"/>
      <c r="D380" s="101"/>
      <c r="E380" s="101"/>
      <c r="F380" s="102"/>
      <c r="G380" s="102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</row>
    <row r="381" spans="3:19" ht="12.75">
      <c r="C381" s="101"/>
      <c r="D381" s="101"/>
      <c r="E381" s="101"/>
      <c r="F381" s="102"/>
      <c r="G381" s="102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</row>
    <row r="382" spans="3:19" ht="12.75">
      <c r="C382" s="101"/>
      <c r="D382" s="101"/>
      <c r="E382" s="101"/>
      <c r="F382" s="102"/>
      <c r="G382" s="102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</row>
    <row r="383" spans="3:19" ht="12.75">
      <c r="C383" s="101"/>
      <c r="D383" s="101"/>
      <c r="E383" s="101"/>
      <c r="F383" s="102"/>
      <c r="G383" s="102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</row>
    <row r="384" spans="3:19" ht="12.75">
      <c r="C384" s="101"/>
      <c r="D384" s="101"/>
      <c r="E384" s="101"/>
      <c r="F384" s="102"/>
      <c r="G384" s="102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</row>
    <row r="385" spans="3:19" ht="12.75">
      <c r="C385" s="101"/>
      <c r="D385" s="101"/>
      <c r="E385" s="101"/>
      <c r="F385" s="102"/>
      <c r="G385" s="102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</row>
    <row r="386" spans="3:19" ht="12.75">
      <c r="C386" s="101"/>
      <c r="D386" s="101"/>
      <c r="E386" s="101"/>
      <c r="F386" s="102"/>
      <c r="G386" s="102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</row>
    <row r="387" spans="3:19" ht="12.75">
      <c r="C387" s="101"/>
      <c r="D387" s="101"/>
      <c r="E387" s="101"/>
      <c r="F387" s="102"/>
      <c r="G387" s="102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</row>
    <row r="388" spans="3:19" ht="12.75">
      <c r="C388" s="101"/>
      <c r="D388" s="101"/>
      <c r="E388" s="101"/>
      <c r="F388" s="102"/>
      <c r="G388" s="102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</row>
    <row r="389" spans="3:19" ht="12.75">
      <c r="C389" s="101"/>
      <c r="D389" s="101"/>
      <c r="E389" s="101"/>
      <c r="F389" s="102"/>
      <c r="G389" s="102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</row>
    <row r="390" spans="3:19" ht="12.75">
      <c r="C390" s="101"/>
      <c r="D390" s="101"/>
      <c r="E390" s="101"/>
      <c r="F390" s="102"/>
      <c r="G390" s="102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</row>
    <row r="391" spans="3:19" ht="12.75">
      <c r="C391" s="101"/>
      <c r="D391" s="101"/>
      <c r="E391" s="101"/>
      <c r="F391" s="102"/>
      <c r="G391" s="102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</row>
    <row r="392" spans="3:19" ht="12.75">
      <c r="C392" s="101"/>
      <c r="D392" s="101"/>
      <c r="E392" s="101"/>
      <c r="F392" s="102"/>
      <c r="G392" s="102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</row>
    <row r="393" spans="3:19" ht="12.75">
      <c r="C393" s="101"/>
      <c r="D393" s="101"/>
      <c r="E393" s="101"/>
      <c r="F393" s="102"/>
      <c r="G393" s="102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</row>
    <row r="394" spans="3:19" ht="12.75">
      <c r="C394" s="101"/>
      <c r="D394" s="101"/>
      <c r="E394" s="101"/>
      <c r="F394" s="102"/>
      <c r="G394" s="102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</row>
    <row r="395" spans="3:19" ht="12.75">
      <c r="C395" s="101"/>
      <c r="D395" s="101"/>
      <c r="E395" s="101"/>
      <c r="F395" s="102"/>
      <c r="G395" s="102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</row>
    <row r="396" spans="3:19" ht="12.75">
      <c r="C396" s="101"/>
      <c r="D396" s="101"/>
      <c r="E396" s="101"/>
      <c r="F396" s="102"/>
      <c r="G396" s="102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</row>
    <row r="397" spans="3:19" ht="12.75">
      <c r="C397" s="101"/>
      <c r="D397" s="101"/>
      <c r="E397" s="101"/>
      <c r="F397" s="102"/>
      <c r="G397" s="102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</row>
    <row r="398" spans="3:19" ht="12.75">
      <c r="C398" s="101"/>
      <c r="D398" s="101"/>
      <c r="E398" s="101"/>
      <c r="F398" s="102"/>
      <c r="G398" s="102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</row>
    <row r="399" spans="3:19" ht="12.75">
      <c r="C399" s="101"/>
      <c r="D399" s="101"/>
      <c r="E399" s="101"/>
      <c r="F399" s="102"/>
      <c r="G399" s="102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</row>
    <row r="400" spans="3:19" ht="12.75">
      <c r="C400" s="101"/>
      <c r="D400" s="101"/>
      <c r="E400" s="101"/>
      <c r="F400" s="102"/>
      <c r="G400" s="102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</row>
    <row r="401" spans="3:19" ht="12.75">
      <c r="C401" s="101"/>
      <c r="D401" s="101"/>
      <c r="E401" s="101"/>
      <c r="F401" s="102"/>
      <c r="G401" s="102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</row>
    <row r="402" spans="3:19" ht="12.75">
      <c r="C402" s="101"/>
      <c r="D402" s="101"/>
      <c r="E402" s="101"/>
      <c r="F402" s="102"/>
      <c r="G402" s="102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</row>
    <row r="403" spans="3:19" ht="12.75">
      <c r="C403" s="101"/>
      <c r="D403" s="101"/>
      <c r="E403" s="101"/>
      <c r="F403" s="102"/>
      <c r="G403" s="102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</row>
    <row r="404" spans="3:19" ht="12.75">
      <c r="C404" s="101"/>
      <c r="D404" s="101"/>
      <c r="E404" s="101"/>
      <c r="F404" s="102"/>
      <c r="G404" s="102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</row>
    <row r="405" spans="3:19" ht="12.75">
      <c r="C405" s="101"/>
      <c r="D405" s="101"/>
      <c r="E405" s="101"/>
      <c r="F405" s="102"/>
      <c r="G405" s="102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</row>
    <row r="406" spans="3:19" ht="12.75">
      <c r="C406" s="101"/>
      <c r="D406" s="101"/>
      <c r="E406" s="101"/>
      <c r="F406" s="102"/>
      <c r="G406" s="102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</row>
    <row r="407" spans="3:19" ht="12.75">
      <c r="C407" s="101"/>
      <c r="D407" s="101"/>
      <c r="E407" s="101"/>
      <c r="F407" s="102"/>
      <c r="G407" s="102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</row>
    <row r="408" spans="3:19" ht="12.75">
      <c r="C408" s="101"/>
      <c r="D408" s="101"/>
      <c r="E408" s="101"/>
      <c r="F408" s="102"/>
      <c r="G408" s="102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</row>
    <row r="409" spans="3:19" ht="12.75">
      <c r="C409" s="101"/>
      <c r="D409" s="101"/>
      <c r="E409" s="101"/>
      <c r="F409" s="102"/>
      <c r="G409" s="102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</row>
    <row r="410" spans="3:19" ht="12.75">
      <c r="C410" s="101"/>
      <c r="D410" s="101"/>
      <c r="E410" s="101"/>
      <c r="F410" s="102"/>
      <c r="G410" s="102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</row>
    <row r="411" spans="3:19" ht="12.75">
      <c r="C411" s="101"/>
      <c r="D411" s="101"/>
      <c r="E411" s="101"/>
      <c r="F411" s="102"/>
      <c r="G411" s="102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</row>
    <row r="412" spans="3:19" ht="12.75">
      <c r="C412" s="101"/>
      <c r="D412" s="101"/>
      <c r="E412" s="101"/>
      <c r="F412" s="102"/>
      <c r="G412" s="102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</row>
    <row r="413" spans="3:19" ht="12.75">
      <c r="C413" s="101"/>
      <c r="D413" s="101"/>
      <c r="E413" s="101"/>
      <c r="F413" s="102"/>
      <c r="G413" s="102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</row>
    <row r="414" spans="3:19" ht="12.75">
      <c r="C414" s="101"/>
      <c r="D414" s="101"/>
      <c r="E414" s="101"/>
      <c r="F414" s="102"/>
      <c r="G414" s="102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</row>
    <row r="415" spans="3:19" ht="12.75">
      <c r="C415" s="101"/>
      <c r="D415" s="101"/>
      <c r="E415" s="101"/>
      <c r="F415" s="102"/>
      <c r="G415" s="102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</row>
    <row r="416" spans="3:19" ht="12.75">
      <c r="C416" s="101"/>
      <c r="D416" s="101"/>
      <c r="E416" s="101"/>
      <c r="F416" s="102"/>
      <c r="G416" s="102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</row>
    <row r="417" spans="3:19" ht="12.75">
      <c r="C417" s="101"/>
      <c r="D417" s="101"/>
      <c r="E417" s="101"/>
      <c r="F417" s="102"/>
      <c r="G417" s="102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</row>
    <row r="418" spans="3:19" ht="12.75">
      <c r="C418" s="101"/>
      <c r="D418" s="101"/>
      <c r="E418" s="101"/>
      <c r="F418" s="102"/>
      <c r="G418" s="102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</row>
    <row r="419" spans="3:19" ht="12.75">
      <c r="C419" s="101"/>
      <c r="D419" s="101"/>
      <c r="E419" s="101"/>
      <c r="F419" s="102"/>
      <c r="G419" s="102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</row>
    <row r="420" spans="3:19" ht="12.75">
      <c r="C420" s="101"/>
      <c r="D420" s="101"/>
      <c r="E420" s="101"/>
      <c r="F420" s="102"/>
      <c r="G420" s="102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</row>
    <row r="421" spans="3:19" ht="12.75">
      <c r="C421" s="101"/>
      <c r="D421" s="101"/>
      <c r="E421" s="101"/>
      <c r="F421" s="102"/>
      <c r="G421" s="102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</row>
    <row r="422" spans="3:19" ht="12.75">
      <c r="C422" s="101"/>
      <c r="D422" s="101"/>
      <c r="E422" s="101"/>
      <c r="F422" s="102"/>
      <c r="G422" s="102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</row>
    <row r="423" spans="3:19" ht="12.75">
      <c r="C423" s="101"/>
      <c r="D423" s="101"/>
      <c r="E423" s="101"/>
      <c r="F423" s="102"/>
      <c r="G423" s="102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</row>
    <row r="424" spans="3:19" ht="12.75">
      <c r="C424" s="101"/>
      <c r="D424" s="101"/>
      <c r="E424" s="101"/>
      <c r="F424" s="102"/>
      <c r="G424" s="102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</row>
    <row r="425" spans="3:19" ht="12.75">
      <c r="C425" s="101"/>
      <c r="D425" s="101"/>
      <c r="E425" s="101"/>
      <c r="F425" s="102"/>
      <c r="G425" s="102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</row>
    <row r="426" spans="3:19" ht="12.75">
      <c r="C426" s="101"/>
      <c r="D426" s="101"/>
      <c r="E426" s="101"/>
      <c r="F426" s="102"/>
      <c r="G426" s="102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</row>
    <row r="427" spans="3:19" ht="12.75">
      <c r="C427" s="101"/>
      <c r="D427" s="101"/>
      <c r="E427" s="101"/>
      <c r="F427" s="102"/>
      <c r="G427" s="102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</row>
    <row r="428" spans="3:19" ht="12.75">
      <c r="C428" s="101"/>
      <c r="D428" s="101"/>
      <c r="E428" s="101"/>
      <c r="F428" s="102"/>
      <c r="G428" s="102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</row>
    <row r="429" spans="3:19" ht="12.75">
      <c r="C429" s="101"/>
      <c r="D429" s="101"/>
      <c r="E429" s="101"/>
      <c r="F429" s="102"/>
      <c r="G429" s="102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</row>
    <row r="430" spans="3:19" ht="12.75">
      <c r="C430" s="101"/>
      <c r="D430" s="101"/>
      <c r="E430" s="101"/>
      <c r="F430" s="102"/>
      <c r="G430" s="102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</row>
    <row r="431" spans="3:19" ht="12.75">
      <c r="C431" s="101"/>
      <c r="D431" s="101"/>
      <c r="E431" s="101"/>
      <c r="F431" s="102"/>
      <c r="G431" s="102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</row>
    <row r="432" spans="3:19" ht="12.75">
      <c r="C432" s="101"/>
      <c r="D432" s="101"/>
      <c r="E432" s="101"/>
      <c r="F432" s="102"/>
      <c r="G432" s="102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</row>
    <row r="433" spans="3:19" ht="12.75">
      <c r="C433" s="101"/>
      <c r="D433" s="101"/>
      <c r="E433" s="101"/>
      <c r="F433" s="102"/>
      <c r="G433" s="102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</row>
    <row r="434" spans="3:19" ht="12.75">
      <c r="C434" s="101"/>
      <c r="D434" s="101"/>
      <c r="E434" s="101"/>
      <c r="F434" s="102"/>
      <c r="G434" s="102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</row>
    <row r="435" spans="3:19" ht="12.75">
      <c r="C435" s="101"/>
      <c r="D435" s="101"/>
      <c r="E435" s="101"/>
      <c r="F435" s="102"/>
      <c r="G435" s="102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</row>
    <row r="436" spans="3:19" ht="12.75">
      <c r="C436" s="101"/>
      <c r="D436" s="101"/>
      <c r="E436" s="101"/>
      <c r="F436" s="102"/>
      <c r="G436" s="102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</row>
    <row r="437" spans="3:19" ht="12.75">
      <c r="C437" s="101"/>
      <c r="D437" s="101"/>
      <c r="E437" s="101"/>
      <c r="F437" s="102"/>
      <c r="G437" s="102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</row>
    <row r="438" spans="3:19" ht="12.75">
      <c r="C438" s="101"/>
      <c r="D438" s="101"/>
      <c r="E438" s="101"/>
      <c r="F438" s="102"/>
      <c r="G438" s="102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</row>
    <row r="439" spans="3:19" ht="12.75">
      <c r="C439" s="101"/>
      <c r="D439" s="101"/>
      <c r="E439" s="101"/>
      <c r="F439" s="102"/>
      <c r="G439" s="102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</row>
    <row r="440" spans="3:19" ht="12.75">
      <c r="C440" s="101"/>
      <c r="D440" s="101"/>
      <c r="E440" s="101"/>
      <c r="F440" s="102"/>
      <c r="G440" s="102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</row>
    <row r="441" spans="3:19" ht="12.75">
      <c r="C441" s="101"/>
      <c r="D441" s="101"/>
      <c r="E441" s="101"/>
      <c r="F441" s="102"/>
      <c r="G441" s="102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</row>
    <row r="442" spans="3:19" ht="12.75">
      <c r="C442" s="101"/>
      <c r="D442" s="101"/>
      <c r="E442" s="101"/>
      <c r="F442" s="102"/>
      <c r="G442" s="102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</row>
    <row r="443" spans="3:19" ht="12.75">
      <c r="C443" s="101"/>
      <c r="D443" s="101"/>
      <c r="E443" s="101"/>
      <c r="F443" s="102"/>
      <c r="G443" s="102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</row>
    <row r="444" spans="3:19" ht="12.75">
      <c r="C444" s="101"/>
      <c r="D444" s="101"/>
      <c r="E444" s="101"/>
      <c r="F444" s="102"/>
      <c r="G444" s="102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</row>
    <row r="445" spans="3:19" ht="12.75">
      <c r="C445" s="101"/>
      <c r="D445" s="101"/>
      <c r="E445" s="101"/>
      <c r="F445" s="102"/>
      <c r="G445" s="102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</row>
    <row r="446" spans="3:19" ht="12.75">
      <c r="C446" s="101"/>
      <c r="D446" s="101"/>
      <c r="E446" s="101"/>
      <c r="F446" s="102"/>
      <c r="G446" s="102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</row>
    <row r="447" spans="3:19" ht="12.75">
      <c r="C447" s="101"/>
      <c r="D447" s="101"/>
      <c r="E447" s="101"/>
      <c r="F447" s="102"/>
      <c r="G447" s="102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</row>
    <row r="448" spans="3:19" ht="12.75">
      <c r="C448" s="101"/>
      <c r="D448" s="101"/>
      <c r="E448" s="101"/>
      <c r="F448" s="102"/>
      <c r="G448" s="102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</row>
    <row r="449" spans="3:19" ht="12.75">
      <c r="C449" s="101"/>
      <c r="D449" s="101"/>
      <c r="E449" s="101"/>
      <c r="F449" s="102"/>
      <c r="G449" s="102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</row>
    <row r="450" spans="3:19" ht="12.75">
      <c r="C450" s="101"/>
      <c r="D450" s="101"/>
      <c r="E450" s="101"/>
      <c r="F450" s="102"/>
      <c r="G450" s="102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</row>
    <row r="451" spans="3:19" ht="12.75">
      <c r="C451" s="101"/>
      <c r="D451" s="101"/>
      <c r="E451" s="101"/>
      <c r="F451" s="102"/>
      <c r="G451" s="102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</row>
    <row r="452" spans="3:19" ht="12.75">
      <c r="C452" s="101"/>
      <c r="D452" s="101"/>
      <c r="E452" s="101"/>
      <c r="F452" s="102"/>
      <c r="G452" s="102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</row>
    <row r="453" spans="3:19" ht="12.75">
      <c r="C453" s="101"/>
      <c r="D453" s="101"/>
      <c r="E453" s="101"/>
      <c r="F453" s="102"/>
      <c r="G453" s="102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</row>
    <row r="454" spans="3:19" ht="12.75">
      <c r="C454" s="101"/>
      <c r="D454" s="101"/>
      <c r="E454" s="101"/>
      <c r="F454" s="102"/>
      <c r="G454" s="102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</row>
    <row r="455" spans="3:19" ht="12.75">
      <c r="C455" s="101"/>
      <c r="D455" s="101"/>
      <c r="E455" s="101"/>
      <c r="F455" s="102"/>
      <c r="G455" s="102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</row>
    <row r="456" spans="3:19" ht="12.75">
      <c r="C456" s="101"/>
      <c r="D456" s="101"/>
      <c r="E456" s="101"/>
      <c r="F456" s="102"/>
      <c r="G456" s="102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</row>
    <row r="457" spans="3:19" ht="12.75">
      <c r="C457" s="101"/>
      <c r="D457" s="101"/>
      <c r="E457" s="101"/>
      <c r="F457" s="102"/>
      <c r="G457" s="102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</row>
    <row r="458" spans="3:19" ht="12.75">
      <c r="C458" s="101"/>
      <c r="D458" s="101"/>
      <c r="E458" s="101"/>
      <c r="F458" s="102"/>
      <c r="G458" s="102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</row>
    <row r="459" spans="3:19" ht="12.75">
      <c r="C459" s="101"/>
      <c r="D459" s="101"/>
      <c r="E459" s="101"/>
      <c r="F459" s="102"/>
      <c r="G459" s="102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</row>
    <row r="460" spans="3:19" ht="12.75">
      <c r="C460" s="101"/>
      <c r="D460" s="101"/>
      <c r="E460" s="101"/>
      <c r="F460" s="102"/>
      <c r="G460" s="102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</row>
    <row r="461" spans="3:19" ht="12.75">
      <c r="C461" s="101"/>
      <c r="D461" s="101"/>
      <c r="E461" s="101"/>
      <c r="F461" s="102"/>
      <c r="G461" s="102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</row>
    <row r="462" spans="3:19" ht="12.75">
      <c r="C462" s="101"/>
      <c r="D462" s="101"/>
      <c r="E462" s="101"/>
      <c r="F462" s="102"/>
      <c r="G462" s="102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</row>
    <row r="463" spans="3:19" ht="12.75">
      <c r="C463" s="101"/>
      <c r="D463" s="101"/>
      <c r="E463" s="101"/>
      <c r="F463" s="102"/>
      <c r="G463" s="102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</row>
    <row r="464" spans="3:19" ht="12.75">
      <c r="C464" s="101"/>
      <c r="D464" s="101"/>
      <c r="E464" s="101"/>
      <c r="F464" s="102"/>
      <c r="G464" s="102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</row>
    <row r="465" spans="3:19" ht="12.75">
      <c r="C465" s="101"/>
      <c r="D465" s="101"/>
      <c r="E465" s="101"/>
      <c r="F465" s="102"/>
      <c r="G465" s="102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</row>
    <row r="466" spans="3:19" ht="12.75">
      <c r="C466" s="101"/>
      <c r="D466" s="101"/>
      <c r="E466" s="101"/>
      <c r="F466" s="102"/>
      <c r="G466" s="102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</row>
    <row r="467" spans="3:19" ht="12.75">
      <c r="C467" s="101"/>
      <c r="D467" s="101"/>
      <c r="E467" s="101"/>
      <c r="F467" s="102"/>
      <c r="G467" s="102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</row>
    <row r="468" spans="3:19" ht="12.75">
      <c r="C468" s="101"/>
      <c r="D468" s="101"/>
      <c r="E468" s="101"/>
      <c r="F468" s="102"/>
      <c r="G468" s="102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</row>
    <row r="469" spans="3:19" ht="12.75">
      <c r="C469" s="101"/>
      <c r="D469" s="101"/>
      <c r="E469" s="101"/>
      <c r="F469" s="102"/>
      <c r="G469" s="102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</row>
    <row r="470" spans="3:19" ht="12.75">
      <c r="C470" s="101"/>
      <c r="D470" s="101"/>
      <c r="E470" s="101"/>
      <c r="F470" s="102"/>
      <c r="G470" s="102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</row>
    <row r="471" spans="3:19" ht="12.75">
      <c r="C471" s="101"/>
      <c r="D471" s="101"/>
      <c r="E471" s="101"/>
      <c r="F471" s="102"/>
      <c r="G471" s="102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</row>
    <row r="472" spans="3:19" ht="12.75">
      <c r="C472" s="101"/>
      <c r="D472" s="101"/>
      <c r="E472" s="101"/>
      <c r="F472" s="102"/>
      <c r="G472" s="102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</row>
    <row r="473" spans="3:19" ht="12.75">
      <c r="C473" s="101"/>
      <c r="D473" s="101"/>
      <c r="E473" s="101"/>
      <c r="F473" s="102"/>
      <c r="G473" s="102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</row>
    <row r="474" spans="3:19" ht="12.75">
      <c r="C474" s="101"/>
      <c r="D474" s="101"/>
      <c r="E474" s="101"/>
      <c r="F474" s="102"/>
      <c r="G474" s="102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</row>
    <row r="475" spans="3:19" ht="12.75">
      <c r="C475" s="101"/>
      <c r="D475" s="101"/>
      <c r="E475" s="101"/>
      <c r="F475" s="102"/>
      <c r="G475" s="102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</row>
    <row r="476" spans="3:19" ht="12.75">
      <c r="C476" s="101"/>
      <c r="D476" s="101"/>
      <c r="E476" s="101"/>
      <c r="F476" s="102"/>
      <c r="G476" s="102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</row>
    <row r="477" spans="3:19" ht="12.75">
      <c r="C477" s="101"/>
      <c r="D477" s="101"/>
      <c r="E477" s="101"/>
      <c r="F477" s="102"/>
      <c r="G477" s="102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</row>
    <row r="478" spans="3:19" ht="12.75">
      <c r="C478" s="101"/>
      <c r="D478" s="101"/>
      <c r="E478" s="101"/>
      <c r="F478" s="102"/>
      <c r="G478" s="102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</row>
    <row r="479" spans="3:19" ht="12.75">
      <c r="C479" s="101"/>
      <c r="D479" s="101"/>
      <c r="E479" s="101"/>
      <c r="F479" s="102"/>
      <c r="G479" s="102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</row>
    <row r="480" spans="3:19" ht="12.75">
      <c r="C480" s="101"/>
      <c r="D480" s="101"/>
      <c r="E480" s="101"/>
      <c r="F480" s="102"/>
      <c r="G480" s="102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</row>
    <row r="481" spans="3:19" ht="12.75">
      <c r="C481" s="101"/>
      <c r="D481" s="101"/>
      <c r="E481" s="101"/>
      <c r="F481" s="102"/>
      <c r="G481" s="102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</row>
    <row r="482" spans="3:19" ht="12.75">
      <c r="C482" s="101"/>
      <c r="D482" s="101"/>
      <c r="E482" s="101"/>
      <c r="F482" s="102"/>
      <c r="G482" s="102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</row>
    <row r="483" spans="3:19" ht="12.75">
      <c r="C483" s="101"/>
      <c r="D483" s="101"/>
      <c r="E483" s="101"/>
      <c r="F483" s="102"/>
      <c r="G483" s="102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</row>
    <row r="484" spans="3:19" ht="12.75">
      <c r="C484" s="101"/>
      <c r="D484" s="101"/>
      <c r="E484" s="101"/>
      <c r="F484" s="102"/>
      <c r="G484" s="102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</row>
    <row r="485" spans="3:19" ht="12.75">
      <c r="C485" s="101"/>
      <c r="D485" s="101"/>
      <c r="E485" s="101"/>
      <c r="F485" s="102"/>
      <c r="G485" s="102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</row>
    <row r="486" spans="3:19" ht="12.75">
      <c r="C486" s="101"/>
      <c r="D486" s="101"/>
      <c r="E486" s="101"/>
      <c r="F486" s="102"/>
      <c r="G486" s="102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</row>
    <row r="487" spans="3:19" ht="12.75">
      <c r="C487" s="101"/>
      <c r="D487" s="101"/>
      <c r="E487" s="101"/>
      <c r="F487" s="102"/>
      <c r="G487" s="102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</row>
    <row r="488" spans="3:19" ht="12.75">
      <c r="C488" s="101"/>
      <c r="D488" s="101"/>
      <c r="E488" s="101"/>
      <c r="F488" s="102"/>
      <c r="G488" s="102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</row>
    <row r="489" spans="3:19" ht="12.75">
      <c r="C489" s="101"/>
      <c r="D489" s="101"/>
      <c r="E489" s="101"/>
      <c r="F489" s="102"/>
      <c r="G489" s="102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</row>
  </sheetData>
  <sheetProtection sheet="1" objects="1" scenario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90"/>
  <sheetViews>
    <sheetView view="pageBreakPreview" zoomScale="115" zoomScaleNormal="75" zoomScaleSheetLayoutView="115" zoomScalePageLayoutView="0" workbookViewId="0" topLeftCell="J42">
      <selection activeCell="E39" sqref="E39"/>
    </sheetView>
  </sheetViews>
  <sheetFormatPr defaultColWidth="9.00390625" defaultRowHeight="15"/>
  <cols>
    <col min="1" max="1" width="25.8515625" style="123" customWidth="1"/>
    <col min="2" max="2" width="17.28125" style="123" bestFit="1" customWidth="1"/>
    <col min="3" max="3" width="15.28125" style="123" customWidth="1"/>
    <col min="4" max="4" width="11.57421875" style="123" bestFit="1" customWidth="1"/>
    <col min="5" max="8" width="19.140625" style="123" customWidth="1"/>
    <col min="9" max="9" width="11.7109375" style="123" bestFit="1" customWidth="1"/>
    <col min="10" max="10" width="22.00390625" style="123" bestFit="1" customWidth="1"/>
    <col min="11" max="11" width="23.140625" style="123" customWidth="1"/>
    <col min="12" max="12" width="17.140625" style="123" bestFit="1" customWidth="1"/>
    <col min="13" max="13" width="11.7109375" style="123" bestFit="1" customWidth="1"/>
    <col min="14" max="14" width="16.8515625" style="123" bestFit="1" customWidth="1"/>
    <col min="15" max="15" width="13.28125" style="123" bestFit="1" customWidth="1"/>
    <col min="16" max="16" width="11.00390625" style="123" bestFit="1" customWidth="1"/>
    <col min="17" max="17" width="18.57421875" style="123" bestFit="1" customWidth="1"/>
    <col min="18" max="18" width="13.421875" style="123" bestFit="1" customWidth="1"/>
    <col min="19" max="16384" width="9.00390625" style="123" customWidth="1"/>
  </cols>
  <sheetData>
    <row r="1" spans="1:256" s="105" customFormat="1" ht="12" thickBot="1">
      <c r="A1" s="274" t="s">
        <v>245</v>
      </c>
      <c r="B1" s="275"/>
      <c r="C1" s="103"/>
      <c r="D1" s="103"/>
      <c r="E1" s="103"/>
      <c r="F1" s="103"/>
      <c r="G1" s="103"/>
      <c r="H1" s="103"/>
      <c r="I1" s="104" t="s">
        <v>246</v>
      </c>
      <c r="J1" s="274" t="s">
        <v>245</v>
      </c>
      <c r="K1" s="275"/>
      <c r="L1" s="103"/>
      <c r="M1" s="103"/>
      <c r="N1" s="103"/>
      <c r="O1" s="103"/>
      <c r="Q1" s="106"/>
      <c r="R1" s="104" t="s">
        <v>247</v>
      </c>
      <c r="S1" s="106"/>
      <c r="T1" s="106"/>
      <c r="U1" s="106"/>
      <c r="V1" s="106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  <c r="IV1" s="108"/>
    </row>
    <row r="2" spans="16:256" s="105" customFormat="1" ht="11.25">
      <c r="P2" s="109"/>
      <c r="Q2" s="110"/>
      <c r="R2" s="110"/>
      <c r="S2" s="110"/>
      <c r="T2" s="110"/>
      <c r="U2" s="110"/>
      <c r="V2" s="110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  <c r="IV2" s="108"/>
    </row>
    <row r="3" spans="20:251" s="105" customFormat="1" ht="11.25">
      <c r="T3" s="110"/>
      <c r="U3" s="110"/>
      <c r="V3" s="110"/>
      <c r="W3" s="110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</row>
    <row r="4" spans="1:251" s="105" customFormat="1" ht="11.25">
      <c r="A4" s="111" t="s">
        <v>95</v>
      </c>
      <c r="B4" s="112" t="s">
        <v>95</v>
      </c>
      <c r="C4" s="112" t="s">
        <v>95</v>
      </c>
      <c r="D4" s="112" t="s">
        <v>95</v>
      </c>
      <c r="E4" s="113" t="s">
        <v>95</v>
      </c>
      <c r="F4" s="114" t="s">
        <v>95</v>
      </c>
      <c r="G4" s="113" t="s">
        <v>95</v>
      </c>
      <c r="H4" s="114" t="s">
        <v>95</v>
      </c>
      <c r="S4" s="115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</row>
    <row r="5" spans="1:251" s="120" customFormat="1" ht="12.75">
      <c r="A5" s="116" t="s">
        <v>32</v>
      </c>
      <c r="B5" s="117" t="s">
        <v>39</v>
      </c>
      <c r="C5" s="117" t="s">
        <v>118</v>
      </c>
      <c r="D5" s="118" t="s">
        <v>120</v>
      </c>
      <c r="E5" s="117" t="s">
        <v>99</v>
      </c>
      <c r="F5" s="119" t="s">
        <v>100</v>
      </c>
      <c r="G5" s="117" t="s">
        <v>101</v>
      </c>
      <c r="H5" s="119" t="s">
        <v>102</v>
      </c>
      <c r="J5" s="301" t="s">
        <v>150</v>
      </c>
      <c r="K5" s="302"/>
      <c r="L5" s="302"/>
      <c r="M5" s="302"/>
      <c r="N5" s="302"/>
      <c r="O5" s="302"/>
      <c r="P5" s="303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</row>
    <row r="6" spans="1:251" s="105" customFormat="1" ht="11.25">
      <c r="A6" s="304">
        <v>6050820</v>
      </c>
      <c r="B6" s="307" t="s">
        <v>105</v>
      </c>
      <c r="C6" s="307" t="s">
        <v>106</v>
      </c>
      <c r="D6" s="310">
        <v>42144</v>
      </c>
      <c r="E6" s="313">
        <v>841942.0475160246</v>
      </c>
      <c r="F6" s="313">
        <v>6564034.275783942</v>
      </c>
      <c r="G6" s="313">
        <v>841892.6658272495</v>
      </c>
      <c r="H6" s="287">
        <v>6564099.774085446</v>
      </c>
      <c r="O6" s="120"/>
      <c r="P6" s="122"/>
      <c r="Q6" s="108"/>
      <c r="R6" s="115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</row>
    <row r="7" spans="1:38" ht="11.25">
      <c r="A7" s="305"/>
      <c r="B7" s="308"/>
      <c r="C7" s="308"/>
      <c r="D7" s="311"/>
      <c r="E7" s="314"/>
      <c r="F7" s="314"/>
      <c r="G7" s="314"/>
      <c r="H7" s="288"/>
      <c r="J7" s="124" t="s">
        <v>15</v>
      </c>
      <c r="K7" s="125"/>
      <c r="L7" s="125"/>
      <c r="M7" s="125"/>
      <c r="N7" s="126"/>
      <c r="O7" s="127"/>
      <c r="P7" s="120"/>
      <c r="Q7" s="120"/>
      <c r="R7" s="120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</row>
    <row r="8" spans="1:18" ht="11.25">
      <c r="A8" s="306"/>
      <c r="B8" s="309"/>
      <c r="C8" s="309"/>
      <c r="D8" s="312"/>
      <c r="E8" s="315"/>
      <c r="F8" s="315"/>
      <c r="G8" s="315"/>
      <c r="H8" s="289"/>
      <c r="J8" s="129" t="s">
        <v>132</v>
      </c>
      <c r="K8" s="130" t="s">
        <v>248</v>
      </c>
      <c r="L8" s="130"/>
      <c r="M8" s="130"/>
      <c r="N8" s="130"/>
      <c r="O8" s="131"/>
      <c r="P8" s="132"/>
      <c r="Q8" s="105"/>
      <c r="R8" s="105"/>
    </row>
    <row r="9" spans="5:16" ht="12.75" customHeight="1">
      <c r="E9" s="115"/>
      <c r="F9" s="115"/>
      <c r="G9" s="115"/>
      <c r="H9" s="115"/>
      <c r="I9" s="115"/>
      <c r="J9" s="133" t="s">
        <v>152</v>
      </c>
      <c r="K9" s="134" t="s">
        <v>248</v>
      </c>
      <c r="L9" s="134"/>
      <c r="M9" s="134"/>
      <c r="N9" s="134"/>
      <c r="O9" s="135"/>
      <c r="P9" s="136"/>
    </row>
    <row r="10" spans="4:16" ht="12.75" customHeight="1">
      <c r="D10" s="115"/>
      <c r="E10" s="290" t="s">
        <v>249</v>
      </c>
      <c r="F10" s="291"/>
      <c r="G10" s="292"/>
      <c r="H10" s="115"/>
      <c r="I10" s="115"/>
      <c r="J10" s="133" t="s">
        <v>250</v>
      </c>
      <c r="K10" s="134" t="s">
        <v>251</v>
      </c>
      <c r="L10" s="134"/>
      <c r="M10" s="134"/>
      <c r="N10" s="134"/>
      <c r="O10" s="135"/>
      <c r="P10" s="136"/>
    </row>
    <row r="11" spans="4:19" ht="12.75" customHeight="1">
      <c r="D11" s="115"/>
      <c r="E11" s="293"/>
      <c r="F11" s="294"/>
      <c r="G11" s="295"/>
      <c r="H11" s="115"/>
      <c r="I11" s="115"/>
      <c r="J11" s="133" t="s">
        <v>157</v>
      </c>
      <c r="K11" s="134" t="s">
        <v>158</v>
      </c>
      <c r="L11" s="134"/>
      <c r="M11" s="134"/>
      <c r="N11" s="134"/>
      <c r="O11" s="135"/>
      <c r="P11" s="136"/>
      <c r="S11" s="115"/>
    </row>
    <row r="12" spans="1:19" ht="14.25" customHeight="1">
      <c r="A12" s="111" t="s">
        <v>95</v>
      </c>
      <c r="B12" s="137" t="s">
        <v>252</v>
      </c>
      <c r="C12" s="138">
        <v>10.5</v>
      </c>
      <c r="D12" s="115"/>
      <c r="E12" s="293"/>
      <c r="F12" s="294"/>
      <c r="G12" s="295"/>
      <c r="H12" s="115"/>
      <c r="I12" s="115"/>
      <c r="J12" s="133" t="s">
        <v>161</v>
      </c>
      <c r="K12" s="134" t="s">
        <v>162</v>
      </c>
      <c r="L12" s="134"/>
      <c r="M12" s="134"/>
      <c r="N12" s="134"/>
      <c r="O12" s="135"/>
      <c r="P12" s="136"/>
      <c r="S12" s="115"/>
    </row>
    <row r="13" spans="1:19" ht="14.25" customHeight="1">
      <c r="A13" s="139" t="s">
        <v>95</v>
      </c>
      <c r="B13" s="140" t="s">
        <v>253</v>
      </c>
      <c r="C13" s="141">
        <v>100</v>
      </c>
      <c r="D13" s="115"/>
      <c r="E13" s="293"/>
      <c r="F13" s="294"/>
      <c r="G13" s="295"/>
      <c r="H13" s="115"/>
      <c r="I13" s="115"/>
      <c r="J13" s="133" t="s">
        <v>165</v>
      </c>
      <c r="K13" s="134" t="s">
        <v>166</v>
      </c>
      <c r="L13" s="134"/>
      <c r="M13" s="134"/>
      <c r="N13" s="134"/>
      <c r="O13" s="135"/>
      <c r="P13" s="136"/>
      <c r="Q13" s="115"/>
      <c r="R13" s="115"/>
      <c r="S13" s="105"/>
    </row>
    <row r="14" spans="1:19" ht="14.25" customHeight="1">
      <c r="A14" s="139" t="s">
        <v>95</v>
      </c>
      <c r="B14" s="140" t="s">
        <v>254</v>
      </c>
      <c r="C14" s="141">
        <v>8.8</v>
      </c>
      <c r="D14" s="115"/>
      <c r="E14" s="296"/>
      <c r="F14" s="297"/>
      <c r="G14" s="298"/>
      <c r="H14" s="115"/>
      <c r="I14" s="115"/>
      <c r="J14" s="133" t="s">
        <v>169</v>
      </c>
      <c r="K14" s="134" t="s">
        <v>170</v>
      </c>
      <c r="L14" s="134"/>
      <c r="M14" s="134"/>
      <c r="N14" s="134"/>
      <c r="O14" s="135"/>
      <c r="P14" s="136"/>
      <c r="Q14" s="115"/>
      <c r="R14" s="115"/>
      <c r="S14" s="105"/>
    </row>
    <row r="15" spans="1:19" ht="14.25" customHeight="1">
      <c r="A15" s="142"/>
      <c r="B15" s="140" t="s">
        <v>255</v>
      </c>
      <c r="C15" s="143">
        <f>C13*C14</f>
        <v>880.0000000000001</v>
      </c>
      <c r="D15" s="115"/>
      <c r="E15" s="144"/>
      <c r="F15" s="144"/>
      <c r="G15" s="144"/>
      <c r="H15" s="115"/>
      <c r="I15" s="115"/>
      <c r="J15" s="145" t="s">
        <v>173</v>
      </c>
      <c r="K15" s="146" t="s">
        <v>174</v>
      </c>
      <c r="L15" s="147"/>
      <c r="M15" s="147"/>
      <c r="N15" s="146"/>
      <c r="O15" s="148"/>
      <c r="P15" s="149"/>
      <c r="Q15" s="120"/>
      <c r="R15" s="105"/>
      <c r="S15" s="120"/>
    </row>
    <row r="16" spans="1:19" ht="11.25" customHeight="1">
      <c r="A16" s="150"/>
      <c r="B16" s="151" t="s">
        <v>256</v>
      </c>
      <c r="C16" s="152">
        <f>+C15*0.05</f>
        <v>44.00000000000001</v>
      </c>
      <c r="D16" s="115"/>
      <c r="E16" s="115"/>
      <c r="F16" s="115"/>
      <c r="G16" s="115"/>
      <c r="H16" s="115"/>
      <c r="I16" s="115"/>
      <c r="J16" s="105"/>
      <c r="K16" s="105"/>
      <c r="L16" s="105"/>
      <c r="M16" s="105"/>
      <c r="N16" s="153"/>
      <c r="O16" s="105"/>
      <c r="P16" s="120"/>
      <c r="Q16" s="120"/>
      <c r="R16" s="105"/>
      <c r="S16" s="154"/>
    </row>
    <row r="17" spans="1:19" ht="14.25" customHeight="1">
      <c r="A17" s="32" t="s">
        <v>125</v>
      </c>
      <c r="B17" s="72"/>
      <c r="C17" s="72"/>
      <c r="D17" s="73"/>
      <c r="E17" s="72"/>
      <c r="F17" s="115"/>
      <c r="G17" s="115"/>
      <c r="H17" s="115"/>
      <c r="I17" s="115"/>
      <c r="J17" s="155"/>
      <c r="K17" s="156" t="s">
        <v>95</v>
      </c>
      <c r="L17" s="156" t="s">
        <v>95</v>
      </c>
      <c r="M17" s="156" t="s">
        <v>95</v>
      </c>
      <c r="N17" s="157" t="s">
        <v>131</v>
      </c>
      <c r="O17" s="157" t="s">
        <v>131</v>
      </c>
      <c r="P17" s="157" t="s">
        <v>131</v>
      </c>
      <c r="Q17" s="157" t="s">
        <v>131</v>
      </c>
      <c r="R17" s="157" t="s">
        <v>131</v>
      </c>
      <c r="S17" s="105"/>
    </row>
    <row r="18" spans="1:19" ht="22.5">
      <c r="A18" s="221"/>
      <c r="B18" s="222"/>
      <c r="C18" s="222"/>
      <c r="D18" s="222"/>
      <c r="E18" s="223"/>
      <c r="F18" s="115"/>
      <c r="G18" s="115"/>
      <c r="H18" s="115"/>
      <c r="I18" s="115"/>
      <c r="J18" s="158" t="s">
        <v>257</v>
      </c>
      <c r="K18" s="159" t="s">
        <v>132</v>
      </c>
      <c r="L18" s="160" t="s">
        <v>152</v>
      </c>
      <c r="M18" s="160" t="s">
        <v>250</v>
      </c>
      <c r="N18" s="160" t="s">
        <v>157</v>
      </c>
      <c r="O18" s="160" t="s">
        <v>161</v>
      </c>
      <c r="P18" s="160" t="s">
        <v>165</v>
      </c>
      <c r="Q18" s="160" t="s">
        <v>169</v>
      </c>
      <c r="R18" s="161" t="s">
        <v>173</v>
      </c>
      <c r="S18" s="105"/>
    </row>
    <row r="19" spans="1:19" ht="14.25" customHeight="1">
      <c r="A19" s="115"/>
      <c r="B19" s="115"/>
      <c r="C19" s="115"/>
      <c r="D19" s="115"/>
      <c r="E19" s="115"/>
      <c r="F19" s="115"/>
      <c r="G19" s="115"/>
      <c r="H19" s="115"/>
      <c r="I19" s="115"/>
      <c r="J19" s="162" t="s">
        <v>177</v>
      </c>
      <c r="K19" s="156" t="s">
        <v>36</v>
      </c>
      <c r="L19" s="156" t="s">
        <v>12</v>
      </c>
      <c r="M19" s="156" t="s">
        <v>178</v>
      </c>
      <c r="N19" s="163"/>
      <c r="O19" s="163"/>
      <c r="P19" s="163"/>
      <c r="Q19" s="163"/>
      <c r="R19" s="164"/>
      <c r="S19" s="105"/>
    </row>
    <row r="20" spans="1:19" ht="14.25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65" t="s">
        <v>179</v>
      </c>
      <c r="K20" s="156" t="s">
        <v>48</v>
      </c>
      <c r="L20" s="156" t="s">
        <v>20</v>
      </c>
      <c r="M20" s="156" t="s">
        <v>178</v>
      </c>
      <c r="N20" s="163"/>
      <c r="O20" s="163"/>
      <c r="P20" s="163"/>
      <c r="Q20" s="163"/>
      <c r="R20" s="164"/>
      <c r="S20" s="105"/>
    </row>
    <row r="21" spans="1:19" ht="14.25" customHeight="1">
      <c r="A21" s="115"/>
      <c r="B21" s="115"/>
      <c r="C21" s="115"/>
      <c r="D21" s="115"/>
      <c r="E21" s="115"/>
      <c r="F21" s="115"/>
      <c r="G21" s="115"/>
      <c r="H21" s="115"/>
      <c r="I21" s="115"/>
      <c r="J21" s="165" t="s">
        <v>180</v>
      </c>
      <c r="K21" s="156" t="s">
        <v>53</v>
      </c>
      <c r="L21" s="156" t="s">
        <v>12</v>
      </c>
      <c r="M21" s="156" t="s">
        <v>178</v>
      </c>
      <c r="N21" s="163"/>
      <c r="O21" s="163"/>
      <c r="P21" s="163"/>
      <c r="Q21" s="163"/>
      <c r="R21" s="164"/>
      <c r="S21" s="105"/>
    </row>
    <row r="22" spans="1:19" ht="14.25" customHeight="1">
      <c r="A22" s="124" t="s">
        <v>15</v>
      </c>
      <c r="B22" s="134"/>
      <c r="C22" s="134"/>
      <c r="D22" s="107"/>
      <c r="E22" s="107"/>
      <c r="F22" s="166"/>
      <c r="G22" s="166"/>
      <c r="H22" s="166"/>
      <c r="J22" s="165" t="s">
        <v>181</v>
      </c>
      <c r="K22" s="156" t="s">
        <v>66</v>
      </c>
      <c r="L22" s="156" t="s">
        <v>37</v>
      </c>
      <c r="M22" s="156" t="s">
        <v>178</v>
      </c>
      <c r="N22" s="163"/>
      <c r="O22" s="163"/>
      <c r="P22" s="163"/>
      <c r="Q22" s="163"/>
      <c r="R22" s="164"/>
      <c r="S22" s="105"/>
    </row>
    <row r="23" spans="1:19" ht="14.25" customHeight="1">
      <c r="A23" s="299" t="s">
        <v>32</v>
      </c>
      <c r="B23" s="300"/>
      <c r="C23" s="130" t="s">
        <v>258</v>
      </c>
      <c r="D23" s="130"/>
      <c r="E23" s="130"/>
      <c r="F23" s="167"/>
      <c r="J23" s="165" t="s">
        <v>182</v>
      </c>
      <c r="K23" s="156" t="s">
        <v>43</v>
      </c>
      <c r="L23" s="156" t="s">
        <v>12</v>
      </c>
      <c r="M23" s="156" t="s">
        <v>183</v>
      </c>
      <c r="N23" s="163"/>
      <c r="O23" s="163"/>
      <c r="P23" s="163"/>
      <c r="Q23" s="163"/>
      <c r="R23" s="164"/>
      <c r="S23" s="105"/>
    </row>
    <row r="24" spans="1:19" ht="14.25" customHeight="1">
      <c r="A24" s="270" t="s">
        <v>39</v>
      </c>
      <c r="B24" s="271"/>
      <c r="C24" s="134" t="s">
        <v>40</v>
      </c>
      <c r="D24" s="134"/>
      <c r="E24" s="134"/>
      <c r="F24" s="169"/>
      <c r="J24" s="165" t="s">
        <v>184</v>
      </c>
      <c r="K24" s="156" t="s">
        <v>43</v>
      </c>
      <c r="L24" s="156" t="s">
        <v>37</v>
      </c>
      <c r="M24" s="156" t="s">
        <v>183</v>
      </c>
      <c r="N24" s="163"/>
      <c r="O24" s="163"/>
      <c r="P24" s="163"/>
      <c r="Q24" s="163"/>
      <c r="R24" s="164"/>
      <c r="S24" s="105"/>
    </row>
    <row r="25" spans="1:19" ht="14.25" customHeight="1">
      <c r="A25" s="270" t="s">
        <v>44</v>
      </c>
      <c r="B25" s="271"/>
      <c r="C25" s="134" t="s">
        <v>259</v>
      </c>
      <c r="D25" s="134"/>
      <c r="E25" s="134"/>
      <c r="F25" s="169"/>
      <c r="J25" s="165" t="s">
        <v>185</v>
      </c>
      <c r="K25" s="156" t="s">
        <v>43</v>
      </c>
      <c r="L25" s="156" t="s">
        <v>20</v>
      </c>
      <c r="M25" s="156" t="s">
        <v>183</v>
      </c>
      <c r="N25" s="163"/>
      <c r="O25" s="163"/>
      <c r="P25" s="163"/>
      <c r="Q25" s="163"/>
      <c r="R25" s="164"/>
      <c r="S25" s="105"/>
    </row>
    <row r="26" spans="1:19" ht="14.25" customHeight="1">
      <c r="A26" s="270" t="s">
        <v>120</v>
      </c>
      <c r="B26" s="271"/>
      <c r="C26" s="134" t="s">
        <v>260</v>
      </c>
      <c r="D26" s="134"/>
      <c r="E26" s="134"/>
      <c r="F26" s="169"/>
      <c r="J26" s="165" t="s">
        <v>186</v>
      </c>
      <c r="K26" s="156" t="s">
        <v>43</v>
      </c>
      <c r="L26" s="156" t="s">
        <v>12</v>
      </c>
      <c r="M26" s="156" t="s">
        <v>183</v>
      </c>
      <c r="N26" s="163"/>
      <c r="O26" s="163"/>
      <c r="P26" s="163"/>
      <c r="Q26" s="163"/>
      <c r="R26" s="164"/>
      <c r="S26" s="105"/>
    </row>
    <row r="27" spans="1:19" ht="14.25" customHeight="1">
      <c r="A27" s="270" t="s">
        <v>99</v>
      </c>
      <c r="B27" s="271"/>
      <c r="C27" s="124" t="s">
        <v>261</v>
      </c>
      <c r="D27" s="124"/>
      <c r="E27" s="124"/>
      <c r="F27" s="169"/>
      <c r="J27" s="165" t="s">
        <v>187</v>
      </c>
      <c r="K27" s="156" t="s">
        <v>43</v>
      </c>
      <c r="L27" s="156" t="s">
        <v>37</v>
      </c>
      <c r="M27" s="156" t="s">
        <v>188</v>
      </c>
      <c r="N27" s="163"/>
      <c r="O27" s="163"/>
      <c r="P27" s="163"/>
      <c r="Q27" s="163"/>
      <c r="R27" s="164"/>
      <c r="S27" s="105"/>
    </row>
    <row r="28" spans="1:19" ht="14.25" customHeight="1">
      <c r="A28" s="270" t="s">
        <v>100</v>
      </c>
      <c r="B28" s="271"/>
      <c r="C28" s="124" t="s">
        <v>262</v>
      </c>
      <c r="D28" s="124"/>
      <c r="E28" s="124"/>
      <c r="F28" s="169"/>
      <c r="J28" s="165" t="s">
        <v>189</v>
      </c>
      <c r="K28" s="156" t="s">
        <v>43</v>
      </c>
      <c r="L28" s="156" t="s">
        <v>12</v>
      </c>
      <c r="M28" s="156" t="s">
        <v>188</v>
      </c>
      <c r="N28" s="163"/>
      <c r="O28" s="163"/>
      <c r="P28" s="163"/>
      <c r="Q28" s="163"/>
      <c r="R28" s="164"/>
      <c r="S28" s="105"/>
    </row>
    <row r="29" spans="1:18" ht="14.25" customHeight="1">
      <c r="A29" s="270" t="s">
        <v>101</v>
      </c>
      <c r="B29" s="271"/>
      <c r="C29" s="124" t="s">
        <v>263</v>
      </c>
      <c r="D29" s="124"/>
      <c r="E29" s="124"/>
      <c r="F29" s="169"/>
      <c r="J29" s="165" t="s">
        <v>190</v>
      </c>
      <c r="K29" s="156" t="s">
        <v>43</v>
      </c>
      <c r="L29" s="156" t="s">
        <v>12</v>
      </c>
      <c r="M29" s="156" t="s">
        <v>188</v>
      </c>
      <c r="N29" s="163"/>
      <c r="O29" s="163"/>
      <c r="P29" s="163"/>
      <c r="Q29" s="163"/>
      <c r="R29" s="164"/>
    </row>
    <row r="30" spans="1:18" ht="14.25" customHeight="1">
      <c r="A30" s="270" t="s">
        <v>102</v>
      </c>
      <c r="B30" s="271"/>
      <c r="C30" s="124" t="s">
        <v>264</v>
      </c>
      <c r="D30" s="124"/>
      <c r="E30" s="124"/>
      <c r="F30" s="169"/>
      <c r="J30" s="170" t="s">
        <v>191</v>
      </c>
      <c r="K30" s="171" t="s">
        <v>43</v>
      </c>
      <c r="L30" s="171" t="s">
        <v>20</v>
      </c>
      <c r="M30" s="171" t="s">
        <v>188</v>
      </c>
      <c r="N30" s="172"/>
      <c r="O30" s="172"/>
      <c r="P30" s="172"/>
      <c r="Q30" s="172"/>
      <c r="R30" s="173"/>
    </row>
    <row r="31" spans="1:6" ht="14.25" customHeight="1">
      <c r="A31" s="270" t="s">
        <v>252</v>
      </c>
      <c r="B31" s="271"/>
      <c r="C31" s="124" t="s">
        <v>265</v>
      </c>
      <c r="D31" s="124"/>
      <c r="E31" s="128"/>
      <c r="F31" s="169"/>
    </row>
    <row r="32" spans="1:14" ht="14.25" customHeight="1">
      <c r="A32" s="270" t="s">
        <v>253</v>
      </c>
      <c r="B32" s="271"/>
      <c r="C32" s="124" t="s">
        <v>266</v>
      </c>
      <c r="D32" s="124"/>
      <c r="E32" s="134"/>
      <c r="F32" s="169"/>
      <c r="L32" s="124" t="s">
        <v>15</v>
      </c>
      <c r="M32" s="105"/>
      <c r="N32" s="108"/>
    </row>
    <row r="33" spans="1:15" ht="14.25" customHeight="1">
      <c r="A33" s="133" t="s">
        <v>254</v>
      </c>
      <c r="B33" s="168"/>
      <c r="C33" s="124" t="s">
        <v>267</v>
      </c>
      <c r="D33" s="134"/>
      <c r="E33" s="134"/>
      <c r="F33" s="169"/>
      <c r="L33" s="272" t="s">
        <v>155</v>
      </c>
      <c r="M33" s="273"/>
      <c r="N33" s="174" t="s">
        <v>133</v>
      </c>
      <c r="O33" s="174" t="s">
        <v>156</v>
      </c>
    </row>
    <row r="34" spans="1:15" ht="14.25" customHeight="1">
      <c r="A34" s="133" t="s">
        <v>255</v>
      </c>
      <c r="B34" s="168"/>
      <c r="C34" s="124" t="s">
        <v>268</v>
      </c>
      <c r="D34" s="134"/>
      <c r="E34" s="134"/>
      <c r="F34" s="169"/>
      <c r="L34" s="175" t="s">
        <v>159</v>
      </c>
      <c r="M34" s="176"/>
      <c r="N34" s="177" t="s">
        <v>37</v>
      </c>
      <c r="O34" s="177" t="s">
        <v>160</v>
      </c>
    </row>
    <row r="35" spans="1:15" ht="14.25" customHeight="1">
      <c r="A35" s="133" t="s">
        <v>256</v>
      </c>
      <c r="B35" s="168"/>
      <c r="C35" s="134" t="s">
        <v>269</v>
      </c>
      <c r="D35" s="134"/>
      <c r="E35" s="134"/>
      <c r="F35" s="169"/>
      <c r="L35" s="178" t="s">
        <v>163</v>
      </c>
      <c r="M35" s="179"/>
      <c r="N35" s="180" t="s">
        <v>12</v>
      </c>
      <c r="O35" s="180" t="s">
        <v>164</v>
      </c>
    </row>
    <row r="36" spans="1:15" ht="14.25" customHeight="1">
      <c r="A36" s="133" t="s">
        <v>270</v>
      </c>
      <c r="B36" s="168"/>
      <c r="C36" s="134" t="s">
        <v>271</v>
      </c>
      <c r="D36" s="134"/>
      <c r="E36" s="134"/>
      <c r="F36" s="169"/>
      <c r="L36" s="178" t="s">
        <v>167</v>
      </c>
      <c r="M36" s="179"/>
      <c r="N36" s="180" t="s">
        <v>20</v>
      </c>
      <c r="O36" s="180" t="s">
        <v>168</v>
      </c>
    </row>
    <row r="37" spans="1:15" ht="14.25" customHeight="1">
      <c r="A37" s="145" t="s">
        <v>272</v>
      </c>
      <c r="B37" s="181"/>
      <c r="C37" s="146" t="s">
        <v>273</v>
      </c>
      <c r="D37" s="148"/>
      <c r="E37" s="148"/>
      <c r="F37" s="182"/>
      <c r="L37" s="183" t="s">
        <v>171</v>
      </c>
      <c r="M37" s="184"/>
      <c r="N37" s="185" t="s">
        <v>29</v>
      </c>
      <c r="O37" s="185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274" t="s">
        <v>245</v>
      </c>
      <c r="B41" s="275"/>
      <c r="C41" s="103"/>
      <c r="D41" s="103"/>
      <c r="E41" s="103"/>
      <c r="F41" s="103"/>
      <c r="G41" s="104" t="s">
        <v>274</v>
      </c>
      <c r="H41" s="274" t="s">
        <v>245</v>
      </c>
      <c r="I41" s="275"/>
      <c r="J41" s="103"/>
      <c r="K41" s="103"/>
      <c r="L41" s="103"/>
      <c r="M41" s="103"/>
      <c r="Q41" s="104" t="s">
        <v>275</v>
      </c>
    </row>
    <row r="42" spans="1:15" ht="14.25" customHeight="1">
      <c r="A42" s="186"/>
      <c r="B42" s="186"/>
      <c r="C42" s="103"/>
      <c r="D42" s="103"/>
      <c r="E42" s="103"/>
      <c r="F42" s="103"/>
      <c r="G42" s="104"/>
      <c r="I42" s="186"/>
      <c r="J42" s="186"/>
      <c r="K42" s="103"/>
      <c r="L42" s="103"/>
      <c r="M42" s="103"/>
      <c r="N42" s="103"/>
      <c r="O42" s="104"/>
    </row>
    <row r="43" spans="1:15" ht="14.25" customHeight="1">
      <c r="A43" s="186"/>
      <c r="B43" s="186"/>
      <c r="C43" s="103"/>
      <c r="D43" s="103"/>
      <c r="E43" s="103"/>
      <c r="F43" s="103"/>
      <c r="G43" s="104"/>
      <c r="I43" s="186"/>
      <c r="J43" s="186"/>
      <c r="K43" s="103"/>
      <c r="L43" s="103"/>
      <c r="M43" s="103"/>
      <c r="N43" s="103"/>
      <c r="O43" s="104"/>
    </row>
    <row r="44" spans="4:6" ht="13.5" customHeight="1" thickBot="1">
      <c r="D44" s="115"/>
      <c r="E44" s="115"/>
      <c r="F44" s="115"/>
    </row>
    <row r="45" spans="8:16" ht="12" customHeight="1" thickBot="1">
      <c r="H45" s="276" t="s">
        <v>276</v>
      </c>
      <c r="I45" s="277"/>
      <c r="J45" s="277"/>
      <c r="K45" s="278"/>
      <c r="L45" s="278"/>
      <c r="M45" s="278"/>
      <c r="N45" s="278"/>
      <c r="O45" s="278"/>
      <c r="P45" s="279"/>
    </row>
    <row r="46" spans="8:16" ht="12" thickBot="1">
      <c r="H46" s="187" t="s">
        <v>133</v>
      </c>
      <c r="I46" s="280" t="s">
        <v>29</v>
      </c>
      <c r="J46" s="281"/>
      <c r="K46" s="282" t="s">
        <v>20</v>
      </c>
      <c r="L46" s="283"/>
      <c r="M46" s="284" t="s">
        <v>12</v>
      </c>
      <c r="N46" s="285"/>
      <c r="O46" s="286" t="s">
        <v>37</v>
      </c>
      <c r="P46" s="283"/>
    </row>
    <row r="47" spans="1:16" ht="12.75" customHeight="1">
      <c r="A47" s="256" t="s">
        <v>277</v>
      </c>
      <c r="B47" s="257"/>
      <c r="C47" s="257"/>
      <c r="D47" s="257"/>
      <c r="E47" s="257"/>
      <c r="F47" s="257"/>
      <c r="G47" s="258"/>
      <c r="H47" s="262" t="s">
        <v>278</v>
      </c>
      <c r="I47" s="264" t="s">
        <v>279</v>
      </c>
      <c r="J47" s="265"/>
      <c r="K47" s="266" t="s">
        <v>280</v>
      </c>
      <c r="L47" s="267"/>
      <c r="M47" s="268" t="s">
        <v>281</v>
      </c>
      <c r="N47" s="267"/>
      <c r="O47" s="268" t="s">
        <v>282</v>
      </c>
      <c r="P47" s="267"/>
    </row>
    <row r="48" spans="1:16" ht="13.5" customHeight="1" thickBot="1">
      <c r="A48" s="259"/>
      <c r="B48" s="260"/>
      <c r="C48" s="260"/>
      <c r="D48" s="260"/>
      <c r="E48" s="260"/>
      <c r="F48" s="260"/>
      <c r="G48" s="261"/>
      <c r="H48" s="263"/>
      <c r="I48" s="251" t="s">
        <v>172</v>
      </c>
      <c r="J48" s="255"/>
      <c r="K48" s="269" t="s">
        <v>168</v>
      </c>
      <c r="L48" s="237"/>
      <c r="M48" s="239" t="s">
        <v>164</v>
      </c>
      <c r="N48" s="237"/>
      <c r="O48" s="239" t="s">
        <v>160</v>
      </c>
      <c r="P48" s="237"/>
    </row>
    <row r="49" spans="1:17" s="189" customFormat="1" ht="13.5" customHeight="1">
      <c r="A49" s="248" t="s">
        <v>283</v>
      </c>
      <c r="B49" s="250" t="s">
        <v>284</v>
      </c>
      <c r="C49" s="252" t="s">
        <v>133</v>
      </c>
      <c r="D49" s="254" t="s">
        <v>285</v>
      </c>
      <c r="E49" s="244" t="s">
        <v>286</v>
      </c>
      <c r="F49" s="244" t="s">
        <v>287</v>
      </c>
      <c r="G49" s="244" t="s">
        <v>288</v>
      </c>
      <c r="H49" s="188"/>
      <c r="I49" s="246" t="s">
        <v>289</v>
      </c>
      <c r="J49" s="246" t="s">
        <v>290</v>
      </c>
      <c r="K49" s="238" t="s">
        <v>289</v>
      </c>
      <c r="L49" s="236" t="s">
        <v>290</v>
      </c>
      <c r="M49" s="238" t="s">
        <v>289</v>
      </c>
      <c r="N49" s="236" t="s">
        <v>290</v>
      </c>
      <c r="O49" s="238" t="s">
        <v>289</v>
      </c>
      <c r="P49" s="236" t="s">
        <v>290</v>
      </c>
      <c r="Q49" s="240" t="s">
        <v>291</v>
      </c>
    </row>
    <row r="50" spans="1:17" s="189" customFormat="1" ht="13.5" customHeight="1" thickBot="1">
      <c r="A50" s="249"/>
      <c r="B50" s="251"/>
      <c r="C50" s="253"/>
      <c r="D50" s="255"/>
      <c r="E50" s="245"/>
      <c r="F50" s="245"/>
      <c r="G50" s="245"/>
      <c r="H50" s="190"/>
      <c r="I50" s="247"/>
      <c r="J50" s="247"/>
      <c r="K50" s="239"/>
      <c r="L50" s="237"/>
      <c r="M50" s="239"/>
      <c r="N50" s="237"/>
      <c r="O50" s="239"/>
      <c r="P50" s="237"/>
      <c r="Q50" s="241"/>
    </row>
    <row r="51" spans="1:17" ht="11.25">
      <c r="A51" s="191" t="s">
        <v>292</v>
      </c>
      <c r="B51" s="192" t="s">
        <v>292</v>
      </c>
      <c r="C51" s="193" t="s">
        <v>11</v>
      </c>
      <c r="D51" s="194">
        <v>11</v>
      </c>
      <c r="E51" s="194"/>
      <c r="F51" s="195"/>
      <c r="G51" s="196">
        <f>IF(E51&lt;50,IF(E51&lt;25,IF(E51&lt;5,"","1"),"2"),"3")</f>
      </c>
      <c r="H51" s="197"/>
      <c r="I51" s="196"/>
      <c r="J51" s="196"/>
      <c r="K51" s="198"/>
      <c r="L51" s="199"/>
      <c r="M51" s="198"/>
      <c r="N51" s="199"/>
      <c r="O51" s="198"/>
      <c r="P51" s="199"/>
      <c r="Q51" s="196">
        <v>0</v>
      </c>
    </row>
    <row r="52" spans="1:17" ht="11.25">
      <c r="A52" s="200" t="s">
        <v>293</v>
      </c>
      <c r="B52" s="201" t="s">
        <v>294</v>
      </c>
      <c r="C52" s="202" t="s">
        <v>19</v>
      </c>
      <c r="D52" s="203">
        <v>10</v>
      </c>
      <c r="E52" s="203"/>
      <c r="F52" s="204"/>
      <c r="G52" s="205">
        <f aca="true" t="shared" si="0" ref="G52:G62">IF(E52&lt;50,IF(E52&lt;25,IF(E52&lt;5,"","1"),"2"),"3")</f>
      </c>
      <c r="H52" s="197"/>
      <c r="I52" s="205"/>
      <c r="J52" s="205"/>
      <c r="K52" s="206"/>
      <c r="L52" s="207"/>
      <c r="M52" s="206"/>
      <c r="N52" s="207"/>
      <c r="O52" s="206"/>
      <c r="P52" s="207"/>
      <c r="Q52" s="205">
        <v>0</v>
      </c>
    </row>
    <row r="53" spans="1:17" ht="22.5">
      <c r="A53" s="200" t="s">
        <v>295</v>
      </c>
      <c r="B53" s="201" t="s">
        <v>296</v>
      </c>
      <c r="C53" s="202" t="s">
        <v>28</v>
      </c>
      <c r="D53" s="203">
        <v>9</v>
      </c>
      <c r="E53" s="203"/>
      <c r="F53" s="204"/>
      <c r="G53" s="205">
        <f t="shared" si="0"/>
      </c>
      <c r="H53" s="197"/>
      <c r="I53" s="205"/>
      <c r="J53" s="205"/>
      <c r="K53" s="206"/>
      <c r="L53" s="207"/>
      <c r="M53" s="206"/>
      <c r="N53" s="207"/>
      <c r="O53" s="206"/>
      <c r="P53" s="207"/>
      <c r="Q53" s="205">
        <v>0</v>
      </c>
    </row>
    <row r="54" spans="1:17" ht="22.5">
      <c r="A54" s="200" t="s">
        <v>297</v>
      </c>
      <c r="B54" s="201" t="s">
        <v>298</v>
      </c>
      <c r="C54" s="208" t="s">
        <v>36</v>
      </c>
      <c r="D54" s="203">
        <v>8</v>
      </c>
      <c r="E54" s="203">
        <v>1</v>
      </c>
      <c r="F54" s="204" t="s">
        <v>139</v>
      </c>
      <c r="G54" s="205">
        <f t="shared" si="0"/>
      </c>
      <c r="H54" s="197"/>
      <c r="I54" s="205"/>
      <c r="J54" s="205"/>
      <c r="K54" s="206"/>
      <c r="L54" s="207"/>
      <c r="M54" s="206" t="s">
        <v>177</v>
      </c>
      <c r="N54" s="207">
        <v>2</v>
      </c>
      <c r="O54" s="206"/>
      <c r="P54" s="207">
        <v>1</v>
      </c>
      <c r="Q54" s="205">
        <v>1</v>
      </c>
    </row>
    <row r="55" spans="1:17" ht="33.75">
      <c r="A55" s="200" t="s">
        <v>299</v>
      </c>
      <c r="B55" s="201" t="s">
        <v>300</v>
      </c>
      <c r="C55" s="208" t="s">
        <v>43</v>
      </c>
      <c r="D55" s="203">
        <v>7</v>
      </c>
      <c r="E55" s="203">
        <v>96</v>
      </c>
      <c r="F55" s="204" t="s">
        <v>141</v>
      </c>
      <c r="G55" s="205" t="str">
        <f t="shared" si="0"/>
        <v>3</v>
      </c>
      <c r="H55" s="197"/>
      <c r="I55" s="205"/>
      <c r="J55" s="205"/>
      <c r="K55" s="206" t="s">
        <v>301</v>
      </c>
      <c r="L55" s="207">
        <v>1</v>
      </c>
      <c r="M55" s="206" t="s">
        <v>302</v>
      </c>
      <c r="N55" s="207">
        <v>3</v>
      </c>
      <c r="O55" s="206" t="s">
        <v>303</v>
      </c>
      <c r="P55" s="207">
        <v>2</v>
      </c>
      <c r="Q55" s="205">
        <v>8</v>
      </c>
    </row>
    <row r="56" spans="1:17" ht="33.75">
      <c r="A56" s="200" t="s">
        <v>304</v>
      </c>
      <c r="B56" s="201" t="s">
        <v>305</v>
      </c>
      <c r="C56" s="208" t="s">
        <v>48</v>
      </c>
      <c r="D56" s="203">
        <v>6</v>
      </c>
      <c r="E56" s="203">
        <v>1</v>
      </c>
      <c r="F56" s="204" t="s">
        <v>139</v>
      </c>
      <c r="G56" s="205">
        <f t="shared" si="0"/>
      </c>
      <c r="H56" s="197"/>
      <c r="I56" s="205"/>
      <c r="J56" s="205"/>
      <c r="K56" s="206" t="s">
        <v>179</v>
      </c>
      <c r="L56" s="207">
        <v>1</v>
      </c>
      <c r="M56" s="206"/>
      <c r="N56" s="207"/>
      <c r="O56" s="206"/>
      <c r="P56" s="207"/>
      <c r="Q56" s="205">
        <v>1</v>
      </c>
    </row>
    <row r="57" spans="1:17" ht="22.5">
      <c r="A57" s="200" t="s">
        <v>306</v>
      </c>
      <c r="B57" s="201" t="s">
        <v>307</v>
      </c>
      <c r="C57" s="202" t="s">
        <v>53</v>
      </c>
      <c r="D57" s="203">
        <v>5</v>
      </c>
      <c r="E57" s="203">
        <v>1</v>
      </c>
      <c r="F57" s="204" t="s">
        <v>139</v>
      </c>
      <c r="G57" s="205">
        <f t="shared" si="0"/>
      </c>
      <c r="H57" s="197"/>
      <c r="I57" s="205"/>
      <c r="J57" s="205"/>
      <c r="K57" s="206"/>
      <c r="L57" s="207"/>
      <c r="M57" s="206" t="s">
        <v>180</v>
      </c>
      <c r="N57" s="207">
        <v>2</v>
      </c>
      <c r="O57" s="206"/>
      <c r="P57" s="207">
        <v>1</v>
      </c>
      <c r="Q57" s="205">
        <v>1</v>
      </c>
    </row>
    <row r="58" spans="1:17" ht="22.5">
      <c r="A58" s="200" t="s">
        <v>308</v>
      </c>
      <c r="B58" s="201" t="s">
        <v>309</v>
      </c>
      <c r="C58" s="202" t="s">
        <v>58</v>
      </c>
      <c r="D58" s="203">
        <v>4</v>
      </c>
      <c r="E58" s="203"/>
      <c r="F58" s="204"/>
      <c r="G58" s="205">
        <f t="shared" si="0"/>
      </c>
      <c r="H58" s="197"/>
      <c r="I58" s="205"/>
      <c r="J58" s="205"/>
      <c r="K58" s="206"/>
      <c r="L58" s="207"/>
      <c r="M58" s="206"/>
      <c r="N58" s="207"/>
      <c r="O58" s="206"/>
      <c r="P58" s="207"/>
      <c r="Q58" s="205">
        <v>0</v>
      </c>
    </row>
    <row r="59" spans="1:17" ht="22.5">
      <c r="A59" s="200" t="s">
        <v>310</v>
      </c>
      <c r="B59" s="201" t="s">
        <v>311</v>
      </c>
      <c r="C59" s="202" t="s">
        <v>62</v>
      </c>
      <c r="D59" s="203">
        <v>3</v>
      </c>
      <c r="E59" s="203"/>
      <c r="F59" s="204"/>
      <c r="G59" s="205">
        <f t="shared" si="0"/>
      </c>
      <c r="H59" s="197"/>
      <c r="I59" s="205"/>
      <c r="J59" s="205"/>
      <c r="K59" s="206"/>
      <c r="L59" s="207"/>
      <c r="M59" s="206"/>
      <c r="N59" s="207"/>
      <c r="O59" s="206"/>
      <c r="P59" s="207"/>
      <c r="Q59" s="205">
        <v>0</v>
      </c>
    </row>
    <row r="60" spans="1:17" ht="11.25">
      <c r="A60" s="200" t="s">
        <v>312</v>
      </c>
      <c r="B60" s="201" t="s">
        <v>313</v>
      </c>
      <c r="C60" s="202" t="s">
        <v>66</v>
      </c>
      <c r="D60" s="203">
        <v>2</v>
      </c>
      <c r="E60" s="203">
        <v>1</v>
      </c>
      <c r="F60" s="204" t="s">
        <v>139</v>
      </c>
      <c r="G60" s="205">
        <f t="shared" si="0"/>
      </c>
      <c r="H60" s="197"/>
      <c r="I60" s="205"/>
      <c r="J60" s="205"/>
      <c r="K60" s="206"/>
      <c r="L60" s="207"/>
      <c r="M60" s="206"/>
      <c r="N60" s="207"/>
      <c r="O60" s="206" t="s">
        <v>181</v>
      </c>
      <c r="P60" s="207">
        <v>1</v>
      </c>
      <c r="Q60" s="205">
        <v>1</v>
      </c>
    </row>
    <row r="61" spans="1:17" ht="11.25">
      <c r="A61" s="200" t="s">
        <v>314</v>
      </c>
      <c r="B61" s="201" t="s">
        <v>314</v>
      </c>
      <c r="C61" s="202" t="s">
        <v>70</v>
      </c>
      <c r="D61" s="203">
        <v>1</v>
      </c>
      <c r="E61" s="203"/>
      <c r="F61" s="204"/>
      <c r="G61" s="205">
        <f t="shared" si="0"/>
      </c>
      <c r="H61" s="197"/>
      <c r="I61" s="205"/>
      <c r="J61" s="205"/>
      <c r="K61" s="206"/>
      <c r="L61" s="207"/>
      <c r="M61" s="206"/>
      <c r="N61" s="207"/>
      <c r="O61" s="206"/>
      <c r="P61" s="207"/>
      <c r="Q61" s="205">
        <v>0</v>
      </c>
    </row>
    <row r="62" spans="1:17" ht="45.75" thickBot="1">
      <c r="A62" s="209" t="s">
        <v>315</v>
      </c>
      <c r="B62" s="210" t="s">
        <v>316</v>
      </c>
      <c r="C62" s="211" t="s">
        <v>74</v>
      </c>
      <c r="D62" s="212">
        <v>0</v>
      </c>
      <c r="E62" s="212"/>
      <c r="F62" s="213"/>
      <c r="G62" s="214">
        <f t="shared" si="0"/>
      </c>
      <c r="H62" s="197"/>
      <c r="I62" s="214"/>
      <c r="J62" s="214"/>
      <c r="K62" s="215"/>
      <c r="L62" s="216"/>
      <c r="M62" s="215"/>
      <c r="N62" s="216"/>
      <c r="O62" s="215"/>
      <c r="P62" s="216"/>
      <c r="Q62" s="214">
        <v>0</v>
      </c>
    </row>
    <row r="63" spans="8:16" ht="27.75" customHeight="1" thickBot="1">
      <c r="H63" s="217" t="s">
        <v>291</v>
      </c>
      <c r="I63" s="242"/>
      <c r="J63" s="243"/>
      <c r="K63" s="242"/>
      <c r="L63" s="243"/>
      <c r="M63" s="242"/>
      <c r="N63" s="243"/>
      <c r="O63" s="242"/>
      <c r="P63" s="243"/>
    </row>
    <row r="64" ht="11.25">
      <c r="H64" s="108"/>
    </row>
    <row r="65" spans="11:19" s="108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08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08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08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08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08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08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08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08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08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08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08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20" customFormat="1" ht="11.25"/>
    <row r="78" spans="11:17" ht="11.25">
      <c r="K78" s="154"/>
      <c r="L78" s="154"/>
      <c r="M78" s="154"/>
      <c r="N78" s="154"/>
      <c r="O78" s="154"/>
      <c r="P78" s="154"/>
      <c r="Q78" s="154"/>
    </row>
    <row r="79" spans="11:17" s="108" customFormat="1" ht="11.25">
      <c r="K79" s="105"/>
      <c r="L79" s="105"/>
      <c r="M79" s="105"/>
      <c r="N79" s="105"/>
      <c r="O79" s="105"/>
      <c r="P79" s="105"/>
      <c r="Q79" s="105"/>
    </row>
    <row r="80" spans="11:17" s="108" customFormat="1" ht="11.25">
      <c r="K80" s="105"/>
      <c r="L80" s="105"/>
      <c r="M80" s="105"/>
      <c r="N80" s="105"/>
      <c r="O80" s="105"/>
      <c r="P80" s="105"/>
      <c r="Q80" s="105"/>
    </row>
    <row r="81" spans="11:17" s="108" customFormat="1" ht="11.25">
      <c r="K81" s="105"/>
      <c r="L81" s="105"/>
      <c r="M81" s="105"/>
      <c r="N81" s="105"/>
      <c r="O81" s="105"/>
      <c r="P81" s="105"/>
      <c r="Q81" s="105"/>
    </row>
    <row r="82" spans="11:17" s="108" customFormat="1" ht="11.25">
      <c r="K82" s="105"/>
      <c r="L82" s="105"/>
      <c r="M82" s="105"/>
      <c r="N82" s="105"/>
      <c r="O82" s="105"/>
      <c r="P82" s="105"/>
      <c r="Q82" s="105"/>
    </row>
    <row r="83" spans="11:17" s="108" customFormat="1" ht="11.25">
      <c r="K83" s="105"/>
      <c r="L83" s="105"/>
      <c r="M83" s="105"/>
      <c r="N83" s="105"/>
      <c r="O83" s="105"/>
      <c r="P83" s="105"/>
      <c r="Q83" s="105"/>
    </row>
    <row r="84" spans="11:17" s="108" customFormat="1" ht="11.25">
      <c r="K84" s="105"/>
      <c r="L84" s="105"/>
      <c r="M84" s="105"/>
      <c r="N84" s="105"/>
      <c r="O84" s="105"/>
      <c r="P84" s="105"/>
      <c r="Q84" s="105"/>
    </row>
    <row r="85" spans="11:17" s="108" customFormat="1" ht="11.25">
      <c r="K85" s="105"/>
      <c r="L85" s="105"/>
      <c r="M85" s="105"/>
      <c r="N85" s="105"/>
      <c r="O85" s="105"/>
      <c r="P85" s="105"/>
      <c r="Q85" s="105"/>
    </row>
    <row r="86" spans="11:17" s="108" customFormat="1" ht="11.25">
      <c r="K86" s="105"/>
      <c r="L86" s="105"/>
      <c r="M86" s="105"/>
      <c r="N86" s="105"/>
      <c r="O86" s="105"/>
      <c r="P86" s="105"/>
      <c r="Q86" s="105"/>
    </row>
    <row r="87" spans="11:17" s="108" customFormat="1" ht="11.25">
      <c r="K87" s="105"/>
      <c r="L87" s="105"/>
      <c r="M87" s="105"/>
      <c r="N87" s="105"/>
      <c r="O87" s="105"/>
      <c r="P87" s="105"/>
      <c r="Q87" s="105"/>
    </row>
    <row r="88" spans="11:17" s="108" customFormat="1" ht="11.25">
      <c r="K88" s="105"/>
      <c r="L88" s="105"/>
      <c r="M88" s="105"/>
      <c r="N88" s="105"/>
      <c r="O88" s="105"/>
      <c r="P88" s="105"/>
      <c r="Q88" s="105"/>
    </row>
    <row r="89" spans="11:17" s="108" customFormat="1" ht="11.25">
      <c r="K89" s="105"/>
      <c r="L89" s="105"/>
      <c r="M89" s="105"/>
      <c r="N89" s="105"/>
      <c r="O89" s="105"/>
      <c r="P89" s="105"/>
      <c r="Q89" s="105"/>
    </row>
    <row r="90" spans="11:17" s="108" customFormat="1" ht="11.25">
      <c r="K90" s="105"/>
      <c r="L90" s="105"/>
      <c r="M90" s="105"/>
      <c r="N90" s="105"/>
      <c r="O90" s="105"/>
      <c r="P90" s="105"/>
      <c r="Q90" s="105"/>
    </row>
  </sheetData>
  <sheetProtection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IMBERT Loïc</cp:lastModifiedBy>
  <dcterms:created xsi:type="dcterms:W3CDTF">2015-10-09T10:09:57Z</dcterms:created>
  <dcterms:modified xsi:type="dcterms:W3CDTF">2016-11-25T10:18:13Z</dcterms:modified>
  <cp:category/>
  <cp:version/>
  <cp:contentType/>
  <cp:contentStatus/>
</cp:coreProperties>
</file>