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Saône à Lyon" sheetId="1" r:id="rId1"/>
  </sheets>
  <definedNames>
    <definedName name="_xlnm.Print_Area" localSheetId="0">'Saône à Lyon'!$A$1:$T$99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<sst xmlns="http://schemas.openxmlformats.org/spreadsheetml/2006/main" count="459" uniqueCount="283">
  <si>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</si>
  <si>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</si>
  <si>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</si>
  <si>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</si>
  <si>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</si>
  <si>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</si>
  <si>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</si>
  <si>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</si>
  <si>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</si>
  <si>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</si>
  <si>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</si>
  <si>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</si>
  <si>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</si>
  <si>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</si>
  <si>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</si>
  <si>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</si>
  <si>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</si>
  <si>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</si>
  <si>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</si>
  <si>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</si>
  <si>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</si>
  <si>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</si>
  <si>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</si>
  <si>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</si>
  <si>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</si>
  <si>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</si>
  <si>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</si>
  <si>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</si>
  <si>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</si>
  <si>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</si>
  <si>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</si>
  <si>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</si>
  <si>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</si>
  <si>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</si>
  <si>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</si>
  <si>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</si>
  <si>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</si>
  <si>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</si>
  <si>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</si>
  <si>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</si>
  <si>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</si>
  <si>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</si>
  <si>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</si>
  <si>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</si>
  <si>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</si>
  <si>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</si>
  <si>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</si>
  <si>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</si>
  <si>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</si>
  <si>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</si>
  <si>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</si>
  <si>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</si>
  <si>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</si>
  <si>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</si>
  <si>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</si>
  <si>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</si>
  <si>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</si>
  <si>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</si>
  <si>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</si>
  <si>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</si>
  <si>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</si>
  <si>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</si>
  <si>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</si>
  <si>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</si>
  <si>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</si>
  <si>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</si>
  <si>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</si>
  <si>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</si>
  <si>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</si>
  <si>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</si>
  <si>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</si>
  <si>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</si>
  <si>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</si>
  <si>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</si>
  <si>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</si>
  <si>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</si>
  <si>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</si>
  <si>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</si>
  <si>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</si>
  <si>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</si>
  <si>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</si>
  <si>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</si>
  <si>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</si>
  <si>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</si>
  <si>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</si>
  <si>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</si>
  <si>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</si>
  <si>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</si>
  <si>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</si>
  <si>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</si>
  <si>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</si>
  <si>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</si>
  <si>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</si>
  <si>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</si>
  <si>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</si>
  <si>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</si>
  <si>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</si>
  <si>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</si>
  <si>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</si>
  <si>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</si>
  <si>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06059500</t>
  </si>
  <si>
    <t>Saône</t>
  </si>
  <si>
    <t xml:space="preserve">Saône à Lyon </t>
  </si>
  <si>
    <t>Lyon</t>
  </si>
  <si>
    <t>989553 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</si>
  <si>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</si>
  <si>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</si>
  <si>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</si>
  <si>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</si>
  <si>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</si>
  <si>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</si>
  <si>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</si>
  <si>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</si>
  <si>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</si>
  <si>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</si>
  <si>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</si>
  <si>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</si>
  <si>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</si>
  <si>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</si>
  <si>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</si>
  <si>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</si>
  <si>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</si>
  <si>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</si>
  <si>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Saône à Lyon RG </t>
  </si>
  <si>
    <t xml:space="preserve">A - Bryophytes  </t>
  </si>
  <si>
    <t>B - Hydrophytes</t>
  </si>
  <si>
    <t>++</t>
  </si>
  <si>
    <t>X</t>
  </si>
  <si>
    <t>C - Litieres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</si>
  <si>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</si>
  <si>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</si>
  <si>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</si>
  <si>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</si>
  <si>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</si>
  <si>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</si>
  <si>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</si>
  <si>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</si>
  <si>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</si>
  <si>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</si>
  <si>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</si>
  <si>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</si>
  <si>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</si>
  <si>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</si>
  <si>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</si>
  <si>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</si>
  <si>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</si>
  <si>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</si>
  <si>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</si>
  <si>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</si>
  <si>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</si>
  <si>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</si>
  <si>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</si>
  <si>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</si>
  <si>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</si>
  <si>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</si>
  <si>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</si>
  <si>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</si>
  <si>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</si>
  <si>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</si>
  <si>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</si>
  <si>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</si>
  <si>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</si>
  <si>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</si>
  <si>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</si>
  <si>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</si>
  <si>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</si>
  <si>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</si>
  <si>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</si>
  <si>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</si>
  <si>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</si>
  <si>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</si>
  <si>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</si>
  <si>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</si>
  <si>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</si>
  <si>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</si>
  <si>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</si>
  <si>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</si>
  <si>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</si>
  <si>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</si>
  <si>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</si>
  <si>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</si>
  <si>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</si>
  <si>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</si>
  <si>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</si>
  <si>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</si>
  <si>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</si>
  <si>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</si>
  <si>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</si>
  <si>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</si>
  <si>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</si>
  <si>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</si>
  <si>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</si>
  <si>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</si>
  <si>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</si>
  <si>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</si>
  <si>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</si>
  <si>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</si>
  <si>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</si>
  <si>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</si>
  <si>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</si>
  <si>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</si>
  <si>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</si>
  <si>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</si>
  <si>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</si>
  <si>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</si>
  <si>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</si>
  <si>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</si>
  <si>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</si>
  <si>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</si>
  <si>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</si>
  <si>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</si>
  <si>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</si>
  <si>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</si>
  <si>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</si>
  <si>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</si>
  <si>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</si>
  <si>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</si>
  <si>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</si>
  <si>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</si>
  <si>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</si>
  <si>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</si>
  <si>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</si>
  <si>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</si>
  <si>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Ecnomus</t>
  </si>
  <si>
    <t>g. / Hydroptila</t>
  </si>
  <si>
    <t>g. / Orthotrichia</t>
  </si>
  <si>
    <t>g. / Ceraclea</t>
  </si>
  <si>
    <t>g. / Mystacides</t>
  </si>
  <si>
    <t>g. / Oecetis</t>
  </si>
  <si>
    <t>g. / Baetis</t>
  </si>
  <si>
    <t>g. / Caenis</t>
  </si>
  <si>
    <t>g. / Micronecta</t>
  </si>
  <si>
    <t>g. / Gerris</t>
  </si>
  <si>
    <t>g. / Limnius</t>
  </si>
  <si>
    <t>F. / Chironomidae</t>
  </si>
  <si>
    <t>F. / Empididae</t>
  </si>
  <si>
    <t>O. / ODONATA</t>
  </si>
  <si>
    <t>F. / Coenagrionidae</t>
  </si>
  <si>
    <t>g. / Onychogomphus</t>
  </si>
  <si>
    <t>g. / Sisyra</t>
  </si>
  <si>
    <t xml:space="preserve">F. / Crambidae = Pyralidae </t>
  </si>
  <si>
    <t>O. / CLADOCERES</t>
  </si>
  <si>
    <t>O. / COPEPODES</t>
  </si>
  <si>
    <t>O. / OSTRACODES</t>
  </si>
  <si>
    <t>O. / AMPHIPODES</t>
  </si>
  <si>
    <t>g. / Chelicorophium</t>
  </si>
  <si>
    <t>g. / Gammarus</t>
  </si>
  <si>
    <t>g. / Dikerogammarus</t>
  </si>
  <si>
    <t>F. / Asellidae</t>
  </si>
  <si>
    <t>g. / Atyaephyra</t>
  </si>
  <si>
    <t>F. / Mysidae</t>
  </si>
  <si>
    <t>g. / Limnomysis</t>
  </si>
  <si>
    <t>Cl. / BIVALVES</t>
  </si>
  <si>
    <t>g. / Corbicula</t>
  </si>
  <si>
    <t>g. / Pisidium</t>
  </si>
  <si>
    <t>Cl. / GASTEROPODES</t>
  </si>
  <si>
    <t>g. / Ancylus</t>
  </si>
  <si>
    <t>g. / Bithynia</t>
  </si>
  <si>
    <t>g. / Ferrissia</t>
  </si>
  <si>
    <t>F. / Lymnaeidae</t>
  </si>
  <si>
    <t>g. / Radix</t>
  </si>
  <si>
    <t>g. / Physa</t>
  </si>
  <si>
    <t>F. / Planorbidae</t>
  </si>
  <si>
    <t>g. / Valvata</t>
  </si>
  <si>
    <t>F. / Erpobdellidae</t>
  </si>
  <si>
    <t>F. / Glossiphoniidae</t>
  </si>
  <si>
    <t>F. / Piscicolidae</t>
  </si>
  <si>
    <t>Cl. / OLIGOCHETES</t>
  </si>
  <si>
    <t>g. / Hypania</t>
  </si>
  <si>
    <t>Cl. / NEMATODES</t>
  </si>
  <si>
    <t>HYDRACARINA</t>
  </si>
  <si>
    <t>CNIDAIRA  / 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</si>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</sst>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Font="1" applyProtection="1">
      <alignment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15" fillId="5" borderId="43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7">
      <selection activeCell="J56" sqref="J56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59" t="s">
        <v>0</v>
      </c>
      <c r="B1" s="16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62"/>
      <c r="B2" s="162"/>
      <c r="C2" s="162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50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1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1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1"/>
      <c r="G7" s="21"/>
      <c r="H7" s="153" t="s">
        <v>51</v>
      </c>
      <c r="I7" s="154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1"/>
      <c r="G8" s="21"/>
      <c r="H8" s="155"/>
      <c r="I8" s="156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1"/>
      <c r="G9" s="21"/>
      <c r="H9" s="155"/>
      <c r="I9" s="156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272</v>
      </c>
      <c r="C10" s="11"/>
      <c r="D10" s="11"/>
      <c r="E10" s="20"/>
      <c r="F10" s="151"/>
      <c r="G10" s="21"/>
      <c r="H10" s="155"/>
      <c r="I10" s="156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272</v>
      </c>
      <c r="C11" s="11"/>
      <c r="D11" s="11"/>
      <c r="E11" s="20"/>
      <c r="F11" s="151"/>
      <c r="G11" s="21"/>
      <c r="H11" s="157"/>
      <c r="I11" s="158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1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2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273</v>
      </c>
      <c r="C14" s="11"/>
      <c r="D14" s="11"/>
      <c r="E14" s="20"/>
      <c r="F14" s="150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274</v>
      </c>
      <c r="C15" s="11"/>
      <c r="D15" s="11"/>
      <c r="E15" s="20"/>
      <c r="F15" s="151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275</v>
      </c>
      <c r="C16" s="11"/>
      <c r="D16" s="11"/>
      <c r="E16" s="28"/>
      <c r="F16" s="151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276</v>
      </c>
      <c r="C17" s="11"/>
      <c r="D17" s="11"/>
      <c r="E17" s="28"/>
      <c r="F17" s="151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1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2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99</v>
      </c>
      <c r="B23" s="41" t="s">
        <v>100</v>
      </c>
      <c r="C23" s="40" t="s">
        <v>101</v>
      </c>
      <c r="D23" s="42" t="s">
        <v>102</v>
      </c>
      <c r="E23" s="40" t="s">
        <v>103</v>
      </c>
      <c r="F23" s="41">
        <v>69123</v>
      </c>
      <c r="G23" s="41" t="s">
        <v>104</v>
      </c>
      <c r="H23" s="41">
        <v>793980</v>
      </c>
      <c r="I23" s="41">
        <v>169</v>
      </c>
      <c r="J23" s="40" t="s">
        <v>38</v>
      </c>
      <c r="K23" s="43">
        <v>794715</v>
      </c>
      <c r="L23" s="43">
        <v>2092452</v>
      </c>
      <c r="M23" s="43">
        <v>794347</v>
      </c>
      <c r="N23" s="43">
        <v>2091834</v>
      </c>
      <c r="O23" s="44">
        <v>228</v>
      </c>
      <c r="P23" s="43">
        <v>765</v>
      </c>
      <c r="R23" s="18" t="s">
        <v>105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8"/>
      <c r="R24" s="18" t="s">
        <v>99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59" t="s">
        <v>106</v>
      </c>
      <c r="B25" s="161"/>
      <c r="C25" s="160"/>
      <c r="D25" s="1"/>
      <c r="E25" s="1"/>
      <c r="F25" s="48"/>
      <c r="R25" s="49" t="s">
        <v>107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9" t="s">
        <v>108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109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110</v>
      </c>
      <c r="C28" s="16"/>
      <c r="D28" s="16"/>
      <c r="E28" s="53"/>
      <c r="H28" s="50"/>
      <c r="I28" s="50"/>
      <c r="R28" s="54" t="s">
        <v>111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112</v>
      </c>
      <c r="B30" s="22" t="s">
        <v>113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114</v>
      </c>
      <c r="B31" s="22" t="s">
        <v>277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115</v>
      </c>
      <c r="B32" s="60" t="s">
        <v>278</v>
      </c>
      <c r="C32" s="26"/>
      <c r="D32" s="26"/>
      <c r="E32" s="61"/>
      <c r="G32" s="159" t="s">
        <v>116</v>
      </c>
      <c r="H32" s="161"/>
      <c r="I32" s="161"/>
      <c r="J32" s="160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117</v>
      </c>
      <c r="I35" s="63" t="s">
        <v>279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112</v>
      </c>
      <c r="D38" s="38" t="s">
        <v>114</v>
      </c>
      <c r="E38" s="68" t="s">
        <v>115</v>
      </c>
      <c r="F38" s="69" t="s">
        <v>118</v>
      </c>
      <c r="G38" s="70" t="s">
        <v>119</v>
      </c>
      <c r="H38" s="71" t="s">
        <v>120</v>
      </c>
      <c r="I38" s="71" t="s">
        <v>121</v>
      </c>
      <c r="J38" s="72" t="s">
        <v>122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75" t="s">
        <v>123</v>
      </c>
      <c r="D39" s="76">
        <v>40380</v>
      </c>
      <c r="E39" s="77">
        <v>209</v>
      </c>
      <c r="F39" s="78" t="s">
        <v>124</v>
      </c>
      <c r="G39" s="79" t="s">
        <v>12</v>
      </c>
      <c r="H39" s="80"/>
      <c r="I39" s="81"/>
      <c r="J39" s="82"/>
      <c r="R39" s="65"/>
      <c r="S39" s="65"/>
      <c r="T39" s="51"/>
      <c r="U39" s="51"/>
    </row>
    <row r="40" spans="1:21" ht="15" thickBot="1">
      <c r="A40" s="83"/>
      <c r="B40" s="84"/>
      <c r="C40" s="84"/>
      <c r="D40" s="85"/>
      <c r="E40" s="83"/>
      <c r="F40" s="78" t="s">
        <v>125</v>
      </c>
      <c r="G40" s="79" t="s">
        <v>21</v>
      </c>
      <c r="H40" s="81" t="s">
        <v>126</v>
      </c>
      <c r="I40" s="81">
        <v>0</v>
      </c>
      <c r="J40" s="82" t="s">
        <v>127</v>
      </c>
      <c r="L40" s="86"/>
      <c r="M40" s="36" t="s">
        <v>96</v>
      </c>
      <c r="R40" s="65"/>
      <c r="S40" s="65"/>
      <c r="T40" s="51"/>
      <c r="U40" s="51"/>
    </row>
    <row r="41" spans="1:21" ht="15" thickBot="1">
      <c r="A41" s="83"/>
      <c r="B41" s="84"/>
      <c r="C41" s="84"/>
      <c r="D41" s="85"/>
      <c r="E41" s="83"/>
      <c r="F41" s="78" t="s">
        <v>128</v>
      </c>
      <c r="G41" s="79" t="s">
        <v>30</v>
      </c>
      <c r="H41" s="81"/>
      <c r="I41" s="81"/>
      <c r="J41" s="82"/>
      <c r="L41" s="145" t="s">
        <v>129</v>
      </c>
      <c r="M41" s="146"/>
      <c r="R41" s="65"/>
      <c r="S41" s="65"/>
      <c r="T41" s="51"/>
      <c r="U41" s="51"/>
    </row>
    <row r="42" spans="1:21" ht="14.25">
      <c r="A42" s="83"/>
      <c r="B42" s="84"/>
      <c r="C42" s="84"/>
      <c r="D42" s="85"/>
      <c r="E42" s="83"/>
      <c r="F42" s="78" t="s">
        <v>130</v>
      </c>
      <c r="G42" s="79" t="s">
        <v>39</v>
      </c>
      <c r="H42" s="80" t="s">
        <v>131</v>
      </c>
      <c r="I42" s="81"/>
      <c r="J42" s="82"/>
      <c r="L42" s="87" t="s">
        <v>132</v>
      </c>
      <c r="M42" s="88" t="s">
        <v>133</v>
      </c>
      <c r="R42" s="65"/>
      <c r="S42" s="65"/>
      <c r="T42" s="51"/>
      <c r="U42" s="51"/>
    </row>
    <row r="43" spans="1:21" ht="14.25">
      <c r="A43" s="83"/>
      <c r="B43" s="84"/>
      <c r="C43" s="84"/>
      <c r="D43" s="85"/>
      <c r="E43" s="83"/>
      <c r="F43" s="78" t="s">
        <v>134</v>
      </c>
      <c r="G43" s="79" t="s">
        <v>47</v>
      </c>
      <c r="H43" s="80" t="s">
        <v>126</v>
      </c>
      <c r="I43" s="81" t="s">
        <v>127</v>
      </c>
      <c r="J43" s="82" t="s">
        <v>127</v>
      </c>
      <c r="L43" s="87" t="s">
        <v>135</v>
      </c>
      <c r="M43" s="89" t="s">
        <v>133</v>
      </c>
      <c r="O43" s="2"/>
      <c r="P43" s="2"/>
      <c r="Q43" s="2"/>
      <c r="R43" s="2"/>
      <c r="S43" s="2"/>
      <c r="T43" s="51"/>
      <c r="U43" s="51"/>
    </row>
    <row r="44" spans="1:21" ht="15" thickBot="1">
      <c r="A44" s="83"/>
      <c r="B44" s="84"/>
      <c r="C44" s="84"/>
      <c r="D44" s="85"/>
      <c r="E44" s="83"/>
      <c r="F44" s="78" t="s">
        <v>136</v>
      </c>
      <c r="G44" s="79" t="s">
        <v>54</v>
      </c>
      <c r="H44" s="81" t="s">
        <v>131</v>
      </c>
      <c r="I44" s="81"/>
      <c r="J44" s="82"/>
      <c r="L44" s="90" t="s">
        <v>137</v>
      </c>
      <c r="M44" s="91" t="s">
        <v>133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3"/>
      <c r="B45" s="84"/>
      <c r="C45" s="84"/>
      <c r="D45" s="85"/>
      <c r="E45" s="83"/>
      <c r="F45" s="78" t="s">
        <v>138</v>
      </c>
      <c r="G45" s="79" t="s">
        <v>60</v>
      </c>
      <c r="H45" s="81"/>
      <c r="I45" s="81"/>
      <c r="J45" s="82"/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3"/>
      <c r="B46" s="84"/>
      <c r="C46" s="84"/>
      <c r="D46" s="85"/>
      <c r="E46" s="83"/>
      <c r="F46" s="78" t="s">
        <v>139</v>
      </c>
      <c r="G46" s="79" t="s">
        <v>64</v>
      </c>
      <c r="H46" s="81"/>
      <c r="I46" s="81"/>
      <c r="J46" s="82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3"/>
      <c r="B47" s="84"/>
      <c r="C47" s="84"/>
      <c r="D47" s="85"/>
      <c r="E47" s="83"/>
      <c r="F47" s="78" t="s">
        <v>140</v>
      </c>
      <c r="G47" s="79" t="s">
        <v>67</v>
      </c>
      <c r="H47" s="80"/>
      <c r="I47" s="81">
        <v>0</v>
      </c>
      <c r="J47" s="82" t="s">
        <v>127</v>
      </c>
      <c r="M47" s="21"/>
    </row>
    <row r="48" spans="1:19" s="2" customFormat="1" ht="14.25">
      <c r="A48" s="83"/>
      <c r="B48" s="84"/>
      <c r="C48" s="84"/>
      <c r="D48" s="85"/>
      <c r="E48" s="83"/>
      <c r="F48" s="78" t="s">
        <v>141</v>
      </c>
      <c r="G48" s="79" t="s">
        <v>70</v>
      </c>
      <c r="H48" s="81" t="s">
        <v>131</v>
      </c>
      <c r="I48" s="81"/>
      <c r="J48" s="82"/>
      <c r="M48" s="21"/>
      <c r="O48" s="21"/>
      <c r="P48" s="21"/>
      <c r="Q48" s="21"/>
      <c r="R48" s="65"/>
      <c r="S48" s="65"/>
    </row>
    <row r="49" spans="1:19" s="2" customFormat="1" ht="14.25">
      <c r="A49" s="83"/>
      <c r="B49" s="84"/>
      <c r="C49" s="84"/>
      <c r="D49" s="85"/>
      <c r="E49" s="83"/>
      <c r="F49" s="78" t="s">
        <v>142</v>
      </c>
      <c r="G49" s="79" t="s">
        <v>74</v>
      </c>
      <c r="H49" s="81"/>
      <c r="I49" s="81"/>
      <c r="J49" s="82"/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3"/>
      <c r="B50" s="84"/>
      <c r="C50" s="84"/>
      <c r="D50" s="85"/>
      <c r="E50" s="83"/>
      <c r="F50" s="78" t="s">
        <v>143</v>
      </c>
      <c r="G50" s="79" t="s">
        <v>78</v>
      </c>
      <c r="H50" s="81"/>
      <c r="I50" s="81"/>
      <c r="J50" s="82"/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3"/>
      <c r="B51" s="84"/>
      <c r="C51" s="84"/>
      <c r="D51" s="85"/>
      <c r="E51" s="83"/>
      <c r="F51" s="92" t="s">
        <v>144</v>
      </c>
      <c r="G51" s="93" t="s">
        <v>82</v>
      </c>
      <c r="H51" s="94"/>
      <c r="I51" s="94"/>
      <c r="J51" s="95"/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3"/>
      <c r="B52" s="84"/>
      <c r="C52" s="84"/>
      <c r="D52" s="85"/>
      <c r="E52" s="83"/>
      <c r="F52" s="96"/>
      <c r="G52" s="97"/>
      <c r="H52" s="98"/>
      <c r="I52" s="98"/>
      <c r="J52" s="98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3"/>
      <c r="B53" s="84"/>
      <c r="C53" s="84"/>
      <c r="D53" s="85"/>
      <c r="E53" s="83"/>
      <c r="F53" s="96"/>
      <c r="G53" s="97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3"/>
      <c r="B54" s="84"/>
      <c r="C54" s="84"/>
      <c r="D54" s="85"/>
      <c r="E54" s="83"/>
      <c r="F54" s="96"/>
      <c r="G54" s="97"/>
      <c r="H54" s="14" t="s">
        <v>117</v>
      </c>
      <c r="I54" s="99" t="s">
        <v>280</v>
      </c>
      <c r="J54" s="100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1" t="s">
        <v>145</v>
      </c>
      <c r="G55" s="102">
        <f>SUM(H55:J55)</f>
        <v>1</v>
      </c>
      <c r="H55" s="103">
        <v>0.07</v>
      </c>
      <c r="I55" s="103">
        <v>0.68</v>
      </c>
      <c r="J55" s="103">
        <v>0.25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59" t="s">
        <v>146</v>
      </c>
      <c r="B56" s="161"/>
      <c r="C56" s="161"/>
      <c r="D56" s="161"/>
      <c r="E56" s="160"/>
      <c r="F56" s="48"/>
      <c r="G56" s="104"/>
      <c r="T56" s="65"/>
      <c r="U56" s="65"/>
    </row>
    <row r="57" spans="7:21" ht="12.75">
      <c r="G57" s="105"/>
      <c r="H57"/>
      <c r="I57"/>
      <c r="J57"/>
      <c r="T57" s="65"/>
      <c r="U57" s="65"/>
    </row>
    <row r="58" spans="1:21" ht="12.75">
      <c r="A58" s="10" t="s">
        <v>17</v>
      </c>
      <c r="B58" s="52"/>
      <c r="C58" s="52"/>
      <c r="D58" s="52"/>
      <c r="E58" s="106"/>
      <c r="F58" s="107"/>
      <c r="G58" s="105"/>
      <c r="T58" s="65"/>
      <c r="U58" s="65"/>
    </row>
    <row r="59" spans="1:21" ht="12.75">
      <c r="A59" s="14" t="s">
        <v>118</v>
      </c>
      <c r="B59" s="15" t="s">
        <v>281</v>
      </c>
      <c r="C59" s="16"/>
      <c r="D59" s="16"/>
      <c r="E59" s="16"/>
      <c r="F59" s="53"/>
      <c r="G59" s="108"/>
      <c r="J59" s="109"/>
      <c r="T59" s="65"/>
      <c r="U59" s="65"/>
    </row>
    <row r="60" spans="1:21" ht="12.75">
      <c r="A60" s="19" t="s">
        <v>147</v>
      </c>
      <c r="B60" s="22" t="s">
        <v>281</v>
      </c>
      <c r="C60" s="11"/>
      <c r="D60" s="11"/>
      <c r="E60" s="11"/>
      <c r="F60" s="57"/>
      <c r="G60" s="108"/>
      <c r="H60" s="110"/>
      <c r="I60" s="110"/>
      <c r="J60" s="111"/>
      <c r="S60" s="65"/>
      <c r="T60" s="65"/>
      <c r="U60" s="51"/>
    </row>
    <row r="61" spans="1:21" ht="12.75">
      <c r="A61" s="19" t="s">
        <v>148</v>
      </c>
      <c r="B61" s="22" t="s">
        <v>149</v>
      </c>
      <c r="C61" s="11"/>
      <c r="D61" s="11"/>
      <c r="E61" s="11"/>
      <c r="F61" s="57"/>
      <c r="G61" s="108"/>
      <c r="H61" s="110"/>
      <c r="I61" s="110"/>
      <c r="J61" s="111"/>
      <c r="K61" s="112" t="s">
        <v>150</v>
      </c>
      <c r="L61" s="113" t="s">
        <v>119</v>
      </c>
      <c r="M61" s="113" t="s">
        <v>151</v>
      </c>
      <c r="S61" s="65"/>
      <c r="T61" s="65"/>
      <c r="U61" s="51"/>
    </row>
    <row r="62" spans="1:21" ht="12.75">
      <c r="A62" s="19" t="s">
        <v>152</v>
      </c>
      <c r="B62" s="22" t="s">
        <v>281</v>
      </c>
      <c r="C62" s="11"/>
      <c r="D62" s="11"/>
      <c r="E62" s="11"/>
      <c r="F62" s="57"/>
      <c r="G62" s="108"/>
      <c r="H62" s="114" t="s">
        <v>17</v>
      </c>
      <c r="I62" s="110"/>
      <c r="J62" s="111"/>
      <c r="K62" s="115">
        <v>1</v>
      </c>
      <c r="L62" s="116" t="s">
        <v>15</v>
      </c>
      <c r="M62" s="117" t="s">
        <v>153</v>
      </c>
      <c r="S62" s="65"/>
      <c r="T62" s="65"/>
      <c r="U62" s="51"/>
    </row>
    <row r="63" spans="1:21" ht="12.75">
      <c r="A63" s="19" t="s">
        <v>154</v>
      </c>
      <c r="B63" s="22" t="s">
        <v>282</v>
      </c>
      <c r="C63" s="11"/>
      <c r="D63" s="11"/>
      <c r="E63" s="11"/>
      <c r="F63" s="57"/>
      <c r="G63" s="108"/>
      <c r="H63" s="118" t="s">
        <v>155</v>
      </c>
      <c r="I63" s="118" t="s">
        <v>119</v>
      </c>
      <c r="J63" s="118" t="s">
        <v>156</v>
      </c>
      <c r="K63" s="119">
        <v>2</v>
      </c>
      <c r="L63" s="116" t="s">
        <v>24</v>
      </c>
      <c r="M63" s="117" t="s">
        <v>157</v>
      </c>
      <c r="S63" s="65"/>
      <c r="T63" s="65"/>
      <c r="U63" s="51"/>
    </row>
    <row r="64" spans="1:21" ht="12.75">
      <c r="A64" s="19" t="s">
        <v>158</v>
      </c>
      <c r="B64" s="22" t="s">
        <v>159</v>
      </c>
      <c r="C64" s="11"/>
      <c r="D64" s="11"/>
      <c r="E64" s="11"/>
      <c r="F64" s="57"/>
      <c r="G64" s="108"/>
      <c r="H64" s="120" t="s">
        <v>160</v>
      </c>
      <c r="I64" s="120" t="s">
        <v>13</v>
      </c>
      <c r="J64" s="120" t="s">
        <v>161</v>
      </c>
      <c r="K64" s="119">
        <v>3</v>
      </c>
      <c r="L64" s="116" t="s">
        <v>33</v>
      </c>
      <c r="M64" s="117" t="s">
        <v>162</v>
      </c>
      <c r="S64" s="65"/>
      <c r="T64" s="65"/>
      <c r="U64" s="51"/>
    </row>
    <row r="65" spans="1:21" ht="12.75">
      <c r="A65" s="19" t="s">
        <v>163</v>
      </c>
      <c r="B65" s="22" t="s">
        <v>164</v>
      </c>
      <c r="C65" s="11"/>
      <c r="D65" s="11"/>
      <c r="E65" s="11"/>
      <c r="F65" s="57"/>
      <c r="G65" s="108"/>
      <c r="H65" s="121" t="s">
        <v>165</v>
      </c>
      <c r="I65" s="121" t="s">
        <v>22</v>
      </c>
      <c r="J65" s="121" t="s">
        <v>166</v>
      </c>
      <c r="K65" s="119">
        <v>4</v>
      </c>
      <c r="L65" s="116" t="s">
        <v>42</v>
      </c>
      <c r="M65" s="117" t="s">
        <v>167</v>
      </c>
      <c r="S65" s="65"/>
      <c r="T65" s="65"/>
      <c r="U65" s="51"/>
    </row>
    <row r="66" spans="1:21" ht="12.75">
      <c r="A66" s="19" t="s">
        <v>168</v>
      </c>
      <c r="B66" s="22" t="s">
        <v>169</v>
      </c>
      <c r="C66" s="11"/>
      <c r="D66" s="11"/>
      <c r="E66" s="11"/>
      <c r="F66" s="57"/>
      <c r="G66" s="108"/>
      <c r="H66" s="121" t="s">
        <v>170</v>
      </c>
      <c r="I66" s="121" t="s">
        <v>31</v>
      </c>
      <c r="J66" s="121" t="s">
        <v>171</v>
      </c>
      <c r="K66" s="119">
        <v>5</v>
      </c>
      <c r="L66" s="116" t="s">
        <v>48</v>
      </c>
      <c r="M66" s="117" t="s">
        <v>172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173</v>
      </c>
      <c r="B67" s="22" t="s">
        <v>174</v>
      </c>
      <c r="C67" s="11"/>
      <c r="D67" s="11"/>
      <c r="E67" s="11"/>
      <c r="F67" s="57"/>
      <c r="G67" s="122"/>
      <c r="H67" s="123" t="s">
        <v>175</v>
      </c>
      <c r="I67" s="123" t="s">
        <v>176</v>
      </c>
      <c r="J67" s="123" t="s">
        <v>177</v>
      </c>
      <c r="K67" s="124">
        <v>6</v>
      </c>
      <c r="L67" s="125" t="s">
        <v>55</v>
      </c>
      <c r="M67" s="126" t="s">
        <v>178</v>
      </c>
      <c r="N67" s="50"/>
      <c r="S67" s="65"/>
      <c r="T67" s="65"/>
      <c r="U67" s="51"/>
    </row>
    <row r="68" spans="1:21" ht="12.75">
      <c r="A68" s="24" t="s">
        <v>179</v>
      </c>
      <c r="B68" s="25" t="s">
        <v>180</v>
      </c>
      <c r="C68" s="127"/>
      <c r="D68" s="127"/>
      <c r="E68" s="26"/>
      <c r="F68" s="61"/>
      <c r="G68" s="122"/>
      <c r="H68" s="50"/>
      <c r="T68" s="65"/>
      <c r="U68" s="65"/>
    </row>
    <row r="69" spans="5:22" ht="12.75">
      <c r="E69" s="128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9" t="s">
        <v>181</v>
      </c>
      <c r="J70" s="129" t="s">
        <v>181</v>
      </c>
      <c r="K70" s="129" t="s">
        <v>181</v>
      </c>
      <c r="L70" s="129" t="s">
        <v>181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114</v>
      </c>
      <c r="C71" s="130" t="s">
        <v>182</v>
      </c>
      <c r="D71" s="130" t="s">
        <v>118</v>
      </c>
      <c r="E71" s="130" t="s">
        <v>147</v>
      </c>
      <c r="F71" s="130" t="s">
        <v>148</v>
      </c>
      <c r="G71" s="130" t="s">
        <v>154</v>
      </c>
      <c r="H71" s="130" t="s">
        <v>152</v>
      </c>
      <c r="I71" s="130" t="s">
        <v>163</v>
      </c>
      <c r="J71" s="130" t="s">
        <v>168</v>
      </c>
      <c r="K71" s="130" t="s">
        <v>173</v>
      </c>
      <c r="L71" s="130" t="s">
        <v>179</v>
      </c>
      <c r="U71" s="65"/>
      <c r="V71" s="65"/>
    </row>
    <row r="72" spans="1:22" ht="14.25">
      <c r="A72" s="73" t="str">
        <f>A39</f>
        <v>06059500</v>
      </c>
      <c r="B72" s="131">
        <f>D39</f>
        <v>40380</v>
      </c>
      <c r="C72" s="132" t="s">
        <v>183</v>
      </c>
      <c r="D72" s="133" t="s">
        <v>21</v>
      </c>
      <c r="E72" s="133" t="s">
        <v>13</v>
      </c>
      <c r="F72" s="134" t="s">
        <v>14</v>
      </c>
      <c r="G72" s="134" t="s">
        <v>184</v>
      </c>
      <c r="H72" s="134" t="s">
        <v>15</v>
      </c>
      <c r="I72" s="41">
        <v>1</v>
      </c>
      <c r="J72" s="40"/>
      <c r="K72" s="40"/>
      <c r="L72" s="135"/>
      <c r="U72" s="65"/>
      <c r="V72" s="65"/>
    </row>
    <row r="73" spans="1:22" ht="14.25">
      <c r="A73" s="136"/>
      <c r="B73" s="137"/>
      <c r="C73" s="132" t="s">
        <v>185</v>
      </c>
      <c r="D73" s="134" t="s">
        <v>39</v>
      </c>
      <c r="E73" s="133" t="s">
        <v>13</v>
      </c>
      <c r="F73" s="134" t="s">
        <v>14</v>
      </c>
      <c r="G73" s="134" t="s">
        <v>184</v>
      </c>
      <c r="H73" s="134" t="s">
        <v>15</v>
      </c>
      <c r="I73" s="41">
        <v>0</v>
      </c>
      <c r="J73" s="40"/>
      <c r="K73" s="40"/>
      <c r="L73" s="135"/>
      <c r="U73" s="65"/>
      <c r="V73" s="65"/>
    </row>
    <row r="74" spans="1:22" ht="14.25">
      <c r="A74" s="136"/>
      <c r="B74" s="137"/>
      <c r="C74" s="132" t="s">
        <v>186</v>
      </c>
      <c r="D74" s="134" t="s">
        <v>47</v>
      </c>
      <c r="E74" s="133" t="s">
        <v>13</v>
      </c>
      <c r="F74" s="134" t="s">
        <v>14</v>
      </c>
      <c r="G74" s="134" t="s">
        <v>184</v>
      </c>
      <c r="H74" s="134" t="s">
        <v>15</v>
      </c>
      <c r="I74" s="41">
        <v>0</v>
      </c>
      <c r="J74" s="40"/>
      <c r="K74" s="40"/>
      <c r="L74" s="135"/>
      <c r="U74" s="65"/>
      <c r="V74" s="65"/>
    </row>
    <row r="75" spans="1:22" ht="14.25">
      <c r="A75" s="136"/>
      <c r="B75" s="137"/>
      <c r="C75" s="132" t="s">
        <v>187</v>
      </c>
      <c r="D75" s="134" t="s">
        <v>54</v>
      </c>
      <c r="E75" s="133" t="s">
        <v>13</v>
      </c>
      <c r="F75" s="134" t="s">
        <v>14</v>
      </c>
      <c r="G75" s="134" t="s">
        <v>184</v>
      </c>
      <c r="H75" s="134" t="s">
        <v>15</v>
      </c>
      <c r="I75" s="41">
        <v>0</v>
      </c>
      <c r="J75" s="40"/>
      <c r="K75" s="40"/>
      <c r="L75" s="135"/>
      <c r="U75" s="65"/>
      <c r="V75" s="65"/>
    </row>
    <row r="76" spans="1:22" ht="14.25">
      <c r="A76" s="136"/>
      <c r="B76" s="137"/>
      <c r="C76" s="132" t="s">
        <v>188</v>
      </c>
      <c r="D76" s="134" t="s">
        <v>47</v>
      </c>
      <c r="E76" s="133" t="s">
        <v>13</v>
      </c>
      <c r="F76" s="134" t="s">
        <v>23</v>
      </c>
      <c r="G76" s="134" t="s">
        <v>189</v>
      </c>
      <c r="H76" s="134" t="s">
        <v>42</v>
      </c>
      <c r="I76" s="41">
        <v>0</v>
      </c>
      <c r="J76" s="40"/>
      <c r="K76" s="40"/>
      <c r="L76" s="135"/>
      <c r="U76" s="65"/>
      <c r="V76" s="65"/>
    </row>
    <row r="77" spans="1:22" ht="14.25">
      <c r="A77" s="136"/>
      <c r="B77" s="137"/>
      <c r="C77" s="132" t="s">
        <v>190</v>
      </c>
      <c r="D77" s="134" t="s">
        <v>47</v>
      </c>
      <c r="E77" s="133" t="s">
        <v>13</v>
      </c>
      <c r="F77" s="134" t="s">
        <v>23</v>
      </c>
      <c r="G77" s="134" t="s">
        <v>189</v>
      </c>
      <c r="H77" s="134" t="s">
        <v>42</v>
      </c>
      <c r="I77" s="41">
        <v>1</v>
      </c>
      <c r="J77" s="40"/>
      <c r="K77" s="40"/>
      <c r="L77" s="135"/>
      <c r="U77" s="65"/>
      <c r="V77" s="65"/>
    </row>
    <row r="78" spans="1:22" ht="14.25">
      <c r="A78" s="136"/>
      <c r="B78" s="137"/>
      <c r="C78" s="132" t="s">
        <v>191</v>
      </c>
      <c r="D78" s="134" t="s">
        <v>47</v>
      </c>
      <c r="E78" s="133" t="s">
        <v>13</v>
      </c>
      <c r="F78" s="134" t="s">
        <v>23</v>
      </c>
      <c r="G78" s="134" t="s">
        <v>189</v>
      </c>
      <c r="H78" s="134" t="s">
        <v>42</v>
      </c>
      <c r="I78" s="41">
        <v>0</v>
      </c>
      <c r="J78" s="40"/>
      <c r="K78" s="40"/>
      <c r="L78" s="135"/>
      <c r="U78" s="65"/>
      <c r="V78" s="65"/>
    </row>
    <row r="79" spans="1:22" ht="14.25">
      <c r="A79" s="136"/>
      <c r="B79" s="137"/>
      <c r="C79" s="132" t="s">
        <v>192</v>
      </c>
      <c r="D79" s="134" t="s">
        <v>47</v>
      </c>
      <c r="E79" s="133" t="s">
        <v>13</v>
      </c>
      <c r="F79" s="134" t="s">
        <v>23</v>
      </c>
      <c r="G79" s="134" t="s">
        <v>189</v>
      </c>
      <c r="H79" s="134" t="s">
        <v>42</v>
      </c>
      <c r="I79" s="41">
        <v>0</v>
      </c>
      <c r="J79" s="40"/>
      <c r="K79" s="40"/>
      <c r="L79" s="135"/>
      <c r="U79" s="65"/>
      <c r="V79" s="65"/>
    </row>
    <row r="80" spans="1:22" ht="14.25">
      <c r="A80" s="136"/>
      <c r="B80" s="137"/>
      <c r="C80" s="132" t="s">
        <v>193</v>
      </c>
      <c r="D80" s="134" t="s">
        <v>67</v>
      </c>
      <c r="E80" s="133" t="s">
        <v>13</v>
      </c>
      <c r="F80" s="134" t="s">
        <v>23</v>
      </c>
      <c r="G80" s="134" t="s">
        <v>194</v>
      </c>
      <c r="H80" s="134" t="s">
        <v>33</v>
      </c>
      <c r="I80" s="41">
        <v>0</v>
      </c>
      <c r="J80" s="40"/>
      <c r="K80" s="40"/>
      <c r="L80" s="135"/>
      <c r="U80" s="65"/>
      <c r="V80" s="65"/>
    </row>
    <row r="81" spans="1:22" ht="14.25">
      <c r="A81" s="136"/>
      <c r="B81" s="137"/>
      <c r="C81" s="132" t="s">
        <v>195</v>
      </c>
      <c r="D81" s="134" t="s">
        <v>21</v>
      </c>
      <c r="E81" s="133" t="s">
        <v>13</v>
      </c>
      <c r="F81" s="134" t="s">
        <v>23</v>
      </c>
      <c r="G81" s="134" t="s">
        <v>194</v>
      </c>
      <c r="H81" s="134" t="s">
        <v>33</v>
      </c>
      <c r="I81" s="41">
        <v>0</v>
      </c>
      <c r="J81" s="40"/>
      <c r="K81" s="40"/>
      <c r="L81" s="135"/>
      <c r="U81" s="65"/>
      <c r="V81" s="65"/>
    </row>
    <row r="82" spans="1:22" ht="14.25">
      <c r="A82" s="136"/>
      <c r="B82" s="137"/>
      <c r="C82" s="132" t="s">
        <v>196</v>
      </c>
      <c r="D82" s="134" t="s">
        <v>47</v>
      </c>
      <c r="E82" s="133" t="s">
        <v>13</v>
      </c>
      <c r="F82" s="134" t="s">
        <v>23</v>
      </c>
      <c r="G82" s="134" t="s">
        <v>194</v>
      </c>
      <c r="H82" s="134" t="s">
        <v>33</v>
      </c>
      <c r="I82" s="41">
        <v>0</v>
      </c>
      <c r="J82" s="40"/>
      <c r="K82" s="40"/>
      <c r="L82" s="135"/>
      <c r="U82" s="65"/>
      <c r="V82" s="65"/>
    </row>
    <row r="83" spans="1:22" ht="14.25">
      <c r="A83" s="136"/>
      <c r="B83" s="137"/>
      <c r="C83" s="132" t="s">
        <v>197</v>
      </c>
      <c r="D83" s="134" t="s">
        <v>47</v>
      </c>
      <c r="E83" s="133" t="s">
        <v>13</v>
      </c>
      <c r="F83" s="134" t="s">
        <v>23</v>
      </c>
      <c r="G83" s="134" t="s">
        <v>194</v>
      </c>
      <c r="H83" s="134" t="s">
        <v>33</v>
      </c>
      <c r="I83" s="41">
        <v>0</v>
      </c>
      <c r="J83" s="40"/>
      <c r="K83" s="40"/>
      <c r="L83" s="135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59" t="s">
        <v>198</v>
      </c>
      <c r="B85" s="160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199</v>
      </c>
      <c r="B88" s="15" t="s">
        <v>200</v>
      </c>
      <c r="C88" s="138"/>
      <c r="D88" s="139"/>
      <c r="E88" s="6"/>
      <c r="F88" s="2"/>
      <c r="G88" s="140"/>
      <c r="H88" s="2"/>
      <c r="I88" s="2"/>
      <c r="T88" s="65"/>
      <c r="U88" s="65"/>
    </row>
    <row r="89" spans="1:21" ht="12.75">
      <c r="A89" s="19" t="s">
        <v>201</v>
      </c>
      <c r="B89" s="10" t="s">
        <v>202</v>
      </c>
      <c r="C89" s="141"/>
      <c r="D89" s="142"/>
      <c r="E89" s="6"/>
      <c r="F89" s="51"/>
      <c r="G89" s="140"/>
      <c r="H89" s="2"/>
      <c r="I89" s="2"/>
      <c r="T89" s="65"/>
      <c r="U89" s="65"/>
    </row>
    <row r="90" spans="1:21" ht="12.75">
      <c r="A90" s="24" t="s">
        <v>203</v>
      </c>
      <c r="B90" s="25" t="s">
        <v>204</v>
      </c>
      <c r="C90" s="127"/>
      <c r="D90" s="143"/>
      <c r="E90" s="6"/>
      <c r="F90" s="51"/>
      <c r="G90" s="140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9" t="s">
        <v>181</v>
      </c>
      <c r="D92" s="36" t="s">
        <v>96</v>
      </c>
      <c r="E92" s="147" t="s">
        <v>205</v>
      </c>
      <c r="F92" s="147"/>
      <c r="G92" s="147"/>
      <c r="H92" s="148"/>
      <c r="I92" s="149" t="s">
        <v>206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65"/>
      <c r="V92" s="65"/>
    </row>
    <row r="93" spans="1:22" ht="12.75">
      <c r="A93" s="38" t="s">
        <v>35</v>
      </c>
      <c r="B93" s="38" t="s">
        <v>114</v>
      </c>
      <c r="C93" s="38" t="s">
        <v>199</v>
      </c>
      <c r="D93" s="68" t="s">
        <v>201</v>
      </c>
      <c r="E93" s="38" t="s">
        <v>207</v>
      </c>
      <c r="F93" s="38" t="s">
        <v>208</v>
      </c>
      <c r="G93" s="38" t="s">
        <v>209</v>
      </c>
      <c r="H93" s="38" t="s">
        <v>210</v>
      </c>
      <c r="I93" s="144" t="s">
        <v>211</v>
      </c>
      <c r="J93" s="38" t="s">
        <v>212</v>
      </c>
      <c r="K93" s="38" t="s">
        <v>213</v>
      </c>
      <c r="L93" s="38" t="s">
        <v>214</v>
      </c>
      <c r="M93" s="38" t="s">
        <v>215</v>
      </c>
      <c r="N93" s="38" t="s">
        <v>216</v>
      </c>
      <c r="O93" s="38" t="s">
        <v>217</v>
      </c>
      <c r="P93" s="38" t="s">
        <v>218</v>
      </c>
      <c r="Q93" s="38" t="s">
        <v>219</v>
      </c>
      <c r="R93" s="38" t="s">
        <v>220</v>
      </c>
      <c r="S93" s="38" t="s">
        <v>221</v>
      </c>
      <c r="T93" s="38" t="s">
        <v>222</v>
      </c>
      <c r="U93" s="65"/>
      <c r="V93" s="65"/>
    </row>
    <row r="94" spans="1:22" ht="14.25">
      <c r="A94" s="73" t="str">
        <f>A72</f>
        <v>06059500</v>
      </c>
      <c r="B94" s="131">
        <f>B72</f>
        <v>40380</v>
      </c>
      <c r="C94" s="40" t="s">
        <v>223</v>
      </c>
      <c r="D94" s="41">
        <v>249</v>
      </c>
      <c r="E94" s="41">
        <v>3</v>
      </c>
      <c r="F94" s="41">
        <v>55</v>
      </c>
      <c r="G94" s="41">
        <v>15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6" t="str">
        <f aca="true" t="shared" si="0" ref="A95:B114">+A$94</f>
        <v>06059500</v>
      </c>
      <c r="B95" s="137">
        <f t="shared" si="0"/>
        <v>40380</v>
      </c>
      <c r="C95" s="40" t="s">
        <v>224</v>
      </c>
      <c r="D95" s="41">
        <v>200</v>
      </c>
      <c r="E95" s="41">
        <v>1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6" t="str">
        <f t="shared" si="0"/>
        <v>06059500</v>
      </c>
      <c r="B96" s="137">
        <f t="shared" si="0"/>
        <v>40380</v>
      </c>
      <c r="C96" s="40" t="s">
        <v>225</v>
      </c>
      <c r="D96" s="41">
        <v>197</v>
      </c>
      <c r="E96" s="41">
        <v>1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6" t="str">
        <f t="shared" si="0"/>
        <v>06059500</v>
      </c>
      <c r="B97" s="137">
        <f t="shared" si="0"/>
        <v>40380</v>
      </c>
      <c r="C97" s="40" t="s">
        <v>226</v>
      </c>
      <c r="D97" s="41">
        <v>313</v>
      </c>
      <c r="E97" s="41"/>
      <c r="F97" s="41">
        <v>1</v>
      </c>
      <c r="G97" s="41">
        <v>1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6" t="str">
        <f t="shared" si="0"/>
        <v>06059500</v>
      </c>
      <c r="B98" s="137">
        <f t="shared" si="0"/>
        <v>40380</v>
      </c>
      <c r="C98" s="40" t="s">
        <v>227</v>
      </c>
      <c r="D98" s="41">
        <v>312</v>
      </c>
      <c r="E98" s="41"/>
      <c r="F98" s="41">
        <v>1</v>
      </c>
      <c r="G98" s="41">
        <v>2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6" t="str">
        <f t="shared" si="0"/>
        <v>06059500</v>
      </c>
      <c r="B99" s="137">
        <f t="shared" si="0"/>
        <v>40380</v>
      </c>
      <c r="C99" s="40" t="s">
        <v>228</v>
      </c>
      <c r="D99" s="41">
        <v>317</v>
      </c>
      <c r="E99" s="41"/>
      <c r="F99" s="41">
        <v>1</v>
      </c>
      <c r="G99" s="41">
        <v>3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6" t="str">
        <f t="shared" si="0"/>
        <v>06059500</v>
      </c>
      <c r="B100" s="137">
        <f t="shared" si="0"/>
        <v>40380</v>
      </c>
      <c r="C100" s="40" t="s">
        <v>229</v>
      </c>
      <c r="D100" s="41">
        <v>364</v>
      </c>
      <c r="E100" s="41"/>
      <c r="F100" s="41"/>
      <c r="G100" s="41">
        <v>1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6" t="str">
        <f t="shared" si="0"/>
        <v>06059500</v>
      </c>
      <c r="B101" s="137">
        <f t="shared" si="0"/>
        <v>40380</v>
      </c>
      <c r="C101" s="40" t="s">
        <v>230</v>
      </c>
      <c r="D101" s="41">
        <v>457</v>
      </c>
      <c r="E101" s="41">
        <v>1</v>
      </c>
      <c r="F101" s="41">
        <v>35</v>
      </c>
      <c r="G101" s="41">
        <v>75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6" t="str">
        <f t="shared" si="0"/>
        <v>06059500</v>
      </c>
      <c r="B102" s="137">
        <f t="shared" si="0"/>
        <v>40380</v>
      </c>
      <c r="C102" s="40" t="s">
        <v>231</v>
      </c>
      <c r="D102" s="41">
        <v>719</v>
      </c>
      <c r="E102" s="41">
        <v>5</v>
      </c>
      <c r="F102" s="41">
        <v>1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6" t="str">
        <f t="shared" si="0"/>
        <v>06059500</v>
      </c>
      <c r="B103" s="137">
        <f t="shared" si="0"/>
        <v>40380</v>
      </c>
      <c r="C103" s="40" t="s">
        <v>232</v>
      </c>
      <c r="D103" s="41">
        <v>735</v>
      </c>
      <c r="E103" s="41">
        <v>42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6" t="str">
        <f t="shared" si="0"/>
        <v>06059500</v>
      </c>
      <c r="B104" s="137">
        <f t="shared" si="0"/>
        <v>40380</v>
      </c>
      <c r="C104" s="40" t="s">
        <v>233</v>
      </c>
      <c r="D104" s="41">
        <v>623</v>
      </c>
      <c r="E104" s="41"/>
      <c r="F104" s="41">
        <v>1</v>
      </c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6" t="str">
        <f t="shared" si="0"/>
        <v>06059500</v>
      </c>
      <c r="B105" s="137">
        <f t="shared" si="0"/>
        <v>40380</v>
      </c>
      <c r="C105" s="40" t="s">
        <v>234</v>
      </c>
      <c r="D105" s="41">
        <v>807</v>
      </c>
      <c r="E105" s="41">
        <v>232</v>
      </c>
      <c r="F105" s="41">
        <v>1</v>
      </c>
      <c r="G105" s="41">
        <v>416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6" t="str">
        <f t="shared" si="0"/>
        <v>06059500</v>
      </c>
      <c r="B106" s="137">
        <f t="shared" si="0"/>
        <v>40380</v>
      </c>
      <c r="C106" s="40" t="s">
        <v>235</v>
      </c>
      <c r="D106" s="41">
        <v>831</v>
      </c>
      <c r="E106" s="41"/>
      <c r="F106" s="41">
        <v>1</v>
      </c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6" t="str">
        <f t="shared" si="0"/>
        <v>06059500</v>
      </c>
      <c r="B107" s="137">
        <f t="shared" si="0"/>
        <v>40380</v>
      </c>
      <c r="C107" s="40" t="s">
        <v>236</v>
      </c>
      <c r="D107" s="41">
        <v>648</v>
      </c>
      <c r="E107" s="41"/>
      <c r="F107" s="41">
        <v>1</v>
      </c>
      <c r="G107" s="41">
        <v>4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6" t="str">
        <f t="shared" si="0"/>
        <v>06059500</v>
      </c>
      <c r="B108" s="137">
        <f t="shared" si="0"/>
        <v>40380</v>
      </c>
      <c r="C108" s="40" t="s">
        <v>237</v>
      </c>
      <c r="D108" s="41">
        <v>658</v>
      </c>
      <c r="E108" s="41">
        <v>18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6" t="str">
        <f t="shared" si="0"/>
        <v>06059500</v>
      </c>
      <c r="B109" s="137">
        <f t="shared" si="0"/>
        <v>40380</v>
      </c>
      <c r="C109" s="40" t="s">
        <v>238</v>
      </c>
      <c r="D109" s="41">
        <v>682</v>
      </c>
      <c r="E109" s="41"/>
      <c r="F109" s="41">
        <v>1</v>
      </c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6" t="str">
        <f t="shared" si="0"/>
        <v>06059500</v>
      </c>
      <c r="B110" s="137">
        <f t="shared" si="0"/>
        <v>40380</v>
      </c>
      <c r="C110" s="40" t="s">
        <v>239</v>
      </c>
      <c r="D110" s="41">
        <v>856</v>
      </c>
      <c r="E110" s="41"/>
      <c r="F110" s="41"/>
      <c r="G110" s="41">
        <v>2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6" t="str">
        <f t="shared" si="0"/>
        <v>06059500</v>
      </c>
      <c r="B111" s="137">
        <f t="shared" si="0"/>
        <v>40380</v>
      </c>
      <c r="C111" s="40" t="s">
        <v>240</v>
      </c>
      <c r="D111" s="41">
        <v>2947</v>
      </c>
      <c r="E111" s="41">
        <v>3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6" t="str">
        <f t="shared" si="0"/>
        <v>06059500</v>
      </c>
      <c r="B112" s="137">
        <f t="shared" si="0"/>
        <v>40380</v>
      </c>
      <c r="C112" s="40" t="s">
        <v>241</v>
      </c>
      <c r="D112" s="41">
        <v>3127</v>
      </c>
      <c r="E112" s="41">
        <v>80</v>
      </c>
      <c r="F112" s="41"/>
      <c r="G112" s="41">
        <v>1059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6" t="str">
        <f t="shared" si="0"/>
        <v>06059500</v>
      </c>
      <c r="B113" s="137">
        <f t="shared" si="0"/>
        <v>40380</v>
      </c>
      <c r="C113" s="40" t="s">
        <v>242</v>
      </c>
      <c r="D113" s="41">
        <v>3206</v>
      </c>
      <c r="E113" s="41"/>
      <c r="F113" s="41">
        <v>1</v>
      </c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6" t="str">
        <f t="shared" si="0"/>
        <v>06059500</v>
      </c>
      <c r="B114" s="137">
        <f t="shared" si="0"/>
        <v>40380</v>
      </c>
      <c r="C114" s="40" t="s">
        <v>243</v>
      </c>
      <c r="D114" s="41">
        <v>3170</v>
      </c>
      <c r="E114" s="41"/>
      <c r="F114" s="41"/>
      <c r="G114" s="41">
        <v>2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6" t="str">
        <f aca="true" t="shared" si="1" ref="A115:B134">+A$94</f>
        <v>06059500</v>
      </c>
      <c r="B115" s="137">
        <f t="shared" si="1"/>
        <v>40380</v>
      </c>
      <c r="C115" s="40" t="s">
        <v>244</v>
      </c>
      <c r="D115" s="41">
        <v>3114</v>
      </c>
      <c r="E115" s="41"/>
      <c r="F115" s="41"/>
      <c r="G115" s="41">
        <v>22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6" t="str">
        <f t="shared" si="1"/>
        <v>06059500</v>
      </c>
      <c r="B116" s="137">
        <f t="shared" si="1"/>
        <v>40380</v>
      </c>
      <c r="C116" s="40" t="s">
        <v>245</v>
      </c>
      <c r="D116" s="41">
        <v>3212</v>
      </c>
      <c r="E116" s="41">
        <v>416</v>
      </c>
      <c r="F116" s="41">
        <v>18336</v>
      </c>
      <c r="G116" s="41">
        <v>1239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6" t="str">
        <f t="shared" si="1"/>
        <v>06059500</v>
      </c>
      <c r="B117" s="137">
        <f t="shared" si="1"/>
        <v>40380</v>
      </c>
      <c r="C117" s="40" t="s">
        <v>246</v>
      </c>
      <c r="D117" s="41">
        <v>892</v>
      </c>
      <c r="E117" s="41"/>
      <c r="F117" s="41">
        <v>113</v>
      </c>
      <c r="G117" s="41">
        <v>1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6" t="str">
        <f t="shared" si="1"/>
        <v>06059500</v>
      </c>
      <c r="B118" s="137">
        <f t="shared" si="1"/>
        <v>40380</v>
      </c>
      <c r="C118" s="40" t="s">
        <v>247</v>
      </c>
      <c r="D118" s="41">
        <v>4202</v>
      </c>
      <c r="E118" s="41">
        <v>1208</v>
      </c>
      <c r="F118" s="41">
        <v>20</v>
      </c>
      <c r="G118" s="41">
        <v>28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6" t="str">
        <f t="shared" si="1"/>
        <v>06059500</v>
      </c>
      <c r="B119" s="137">
        <f t="shared" si="1"/>
        <v>40380</v>
      </c>
      <c r="C119" s="40" t="s">
        <v>248</v>
      </c>
      <c r="D119" s="41">
        <v>880</v>
      </c>
      <c r="E119" s="41">
        <v>1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6" t="str">
        <f t="shared" si="1"/>
        <v>06059500</v>
      </c>
      <c r="B120" s="137">
        <f t="shared" si="1"/>
        <v>40380</v>
      </c>
      <c r="C120" s="40" t="s">
        <v>249</v>
      </c>
      <c r="D120" s="41">
        <v>861</v>
      </c>
      <c r="E120" s="41">
        <v>1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6" t="str">
        <f t="shared" si="1"/>
        <v>06059500</v>
      </c>
      <c r="B121" s="137">
        <f t="shared" si="1"/>
        <v>40380</v>
      </c>
      <c r="C121" s="40" t="s">
        <v>250</v>
      </c>
      <c r="D121" s="41">
        <v>4324</v>
      </c>
      <c r="E121" s="41"/>
      <c r="F121" s="41"/>
      <c r="G121" s="41">
        <v>2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6" t="str">
        <f t="shared" si="1"/>
        <v>06059500</v>
      </c>
      <c r="B122" s="137">
        <f t="shared" si="1"/>
        <v>40380</v>
      </c>
      <c r="C122" s="40" t="s">
        <v>251</v>
      </c>
      <c r="D122" s="41">
        <v>23202</v>
      </c>
      <c r="E122" s="41">
        <v>1</v>
      </c>
      <c r="F122" s="41"/>
      <c r="G122" s="41">
        <v>8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6" t="str">
        <f t="shared" si="1"/>
        <v>06059500</v>
      </c>
      <c r="B123" s="137">
        <f t="shared" si="1"/>
        <v>40380</v>
      </c>
      <c r="C123" s="40" t="s">
        <v>252</v>
      </c>
      <c r="D123" s="41">
        <v>5125</v>
      </c>
      <c r="E123" s="41"/>
      <c r="F123" s="41">
        <v>1</v>
      </c>
      <c r="G123" s="41">
        <v>1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6" t="str">
        <f t="shared" si="1"/>
        <v>06059500</v>
      </c>
      <c r="B124" s="137">
        <f t="shared" si="1"/>
        <v>40380</v>
      </c>
      <c r="C124" s="40" t="s">
        <v>253</v>
      </c>
      <c r="D124" s="41">
        <v>1051</v>
      </c>
      <c r="E124" s="41">
        <v>2</v>
      </c>
      <c r="F124" s="41">
        <v>19</v>
      </c>
      <c r="G124" s="41">
        <v>6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6" t="str">
        <f t="shared" si="1"/>
        <v>06059500</v>
      </c>
      <c r="B125" s="137">
        <f t="shared" si="1"/>
        <v>40380</v>
      </c>
      <c r="C125" s="40" t="s">
        <v>254</v>
      </c>
      <c r="D125" s="41">
        <v>1043</v>
      </c>
      <c r="E125" s="41"/>
      <c r="F125" s="41"/>
      <c r="G125" s="41">
        <v>22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6" t="str">
        <f t="shared" si="1"/>
        <v>06059500</v>
      </c>
      <c r="B126" s="137">
        <f t="shared" si="1"/>
        <v>40380</v>
      </c>
      <c r="C126" s="40" t="s">
        <v>255</v>
      </c>
      <c r="D126" s="41">
        <v>5123</v>
      </c>
      <c r="E126" s="41"/>
      <c r="F126" s="41"/>
      <c r="G126" s="41">
        <v>2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6" t="str">
        <f t="shared" si="1"/>
        <v>06059500</v>
      </c>
      <c r="B127" s="137">
        <f t="shared" si="1"/>
        <v>40380</v>
      </c>
      <c r="C127" s="40" t="s">
        <v>256</v>
      </c>
      <c r="D127" s="41">
        <v>1028</v>
      </c>
      <c r="E127" s="41">
        <v>1</v>
      </c>
      <c r="F127" s="41"/>
      <c r="G127" s="41">
        <v>1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6" t="str">
        <f t="shared" si="1"/>
        <v>06059500</v>
      </c>
      <c r="B128" s="137">
        <f t="shared" si="1"/>
        <v>40380</v>
      </c>
      <c r="C128" s="40" t="s">
        <v>257</v>
      </c>
      <c r="D128" s="41">
        <v>994</v>
      </c>
      <c r="E128" s="41">
        <v>1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6" t="str">
        <f t="shared" si="1"/>
        <v>06059500</v>
      </c>
      <c r="B129" s="137">
        <f t="shared" si="1"/>
        <v>40380</v>
      </c>
      <c r="C129" s="40" t="s">
        <v>258</v>
      </c>
      <c r="D129" s="41">
        <v>1030</v>
      </c>
      <c r="E129" s="41">
        <v>19</v>
      </c>
      <c r="F129" s="41"/>
      <c r="G129" s="41">
        <v>2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6" t="str">
        <f t="shared" si="1"/>
        <v>06059500</v>
      </c>
      <c r="B130" s="137">
        <f t="shared" si="1"/>
        <v>40380</v>
      </c>
      <c r="C130" s="40" t="s">
        <v>259</v>
      </c>
      <c r="D130" s="41">
        <v>998</v>
      </c>
      <c r="E130" s="41">
        <v>3</v>
      </c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6" t="str">
        <f t="shared" si="1"/>
        <v>06059500</v>
      </c>
      <c r="B131" s="137">
        <f t="shared" si="1"/>
        <v>40380</v>
      </c>
      <c r="C131" s="40" t="s">
        <v>260</v>
      </c>
      <c r="D131" s="41">
        <v>1004</v>
      </c>
      <c r="E131" s="41">
        <v>18</v>
      </c>
      <c r="F131" s="41"/>
      <c r="G131" s="41">
        <v>2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6" t="str">
        <f t="shared" si="1"/>
        <v>06059500</v>
      </c>
      <c r="B132" s="137">
        <f t="shared" si="1"/>
        <v>40380</v>
      </c>
      <c r="C132" s="40" t="s">
        <v>261</v>
      </c>
      <c r="D132" s="41">
        <v>997</v>
      </c>
      <c r="E132" s="41">
        <v>8</v>
      </c>
      <c r="F132" s="41"/>
      <c r="G132" s="41">
        <v>19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6" t="str">
        <f t="shared" si="1"/>
        <v>06059500</v>
      </c>
      <c r="B133" s="137">
        <f t="shared" si="1"/>
        <v>40380</v>
      </c>
      <c r="C133" s="40" t="s">
        <v>262</v>
      </c>
      <c r="D133" s="41">
        <v>1009</v>
      </c>
      <c r="E133" s="41">
        <v>1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6" t="str">
        <f t="shared" si="1"/>
        <v>06059500</v>
      </c>
      <c r="B134" s="137">
        <f t="shared" si="1"/>
        <v>40380</v>
      </c>
      <c r="C134" s="40" t="s">
        <v>263</v>
      </c>
      <c r="D134" s="41">
        <v>972</v>
      </c>
      <c r="E134" s="41"/>
      <c r="F134" s="41">
        <v>2</v>
      </c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6" t="str">
        <f aca="true" t="shared" si="2" ref="A135:B154">+A$94</f>
        <v>06059500</v>
      </c>
      <c r="B135" s="137">
        <f t="shared" si="2"/>
        <v>40380</v>
      </c>
      <c r="C135" s="40" t="s">
        <v>264</v>
      </c>
      <c r="D135" s="41">
        <v>928</v>
      </c>
      <c r="E135" s="41"/>
      <c r="F135" s="41">
        <v>11</v>
      </c>
      <c r="G135" s="41">
        <v>2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6" t="str">
        <f t="shared" si="2"/>
        <v>06059500</v>
      </c>
      <c r="B136" s="137">
        <f t="shared" si="2"/>
        <v>40380</v>
      </c>
      <c r="C136" s="40" t="s">
        <v>265</v>
      </c>
      <c r="D136" s="41">
        <v>908</v>
      </c>
      <c r="E136" s="41">
        <v>3</v>
      </c>
      <c r="F136" s="41">
        <v>1</v>
      </c>
      <c r="G136" s="41">
        <v>1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6" t="str">
        <f t="shared" si="2"/>
        <v>06059500</v>
      </c>
      <c r="B137" s="137">
        <f t="shared" si="2"/>
        <v>40380</v>
      </c>
      <c r="C137" s="40" t="s">
        <v>266</v>
      </c>
      <c r="D137" s="41">
        <v>918</v>
      </c>
      <c r="E137" s="41">
        <v>2</v>
      </c>
      <c r="F137" s="41"/>
      <c r="G137" s="41">
        <v>1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6" t="str">
        <f t="shared" si="2"/>
        <v>06059500</v>
      </c>
      <c r="B138" s="137">
        <f t="shared" si="2"/>
        <v>40380</v>
      </c>
      <c r="C138" s="40" t="s">
        <v>267</v>
      </c>
      <c r="D138" s="41">
        <v>933</v>
      </c>
      <c r="E138" s="41">
        <v>2</v>
      </c>
      <c r="F138" s="41">
        <v>1</v>
      </c>
      <c r="G138" s="41">
        <v>162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6" t="str">
        <f t="shared" si="2"/>
        <v>06059500</v>
      </c>
      <c r="B139" s="137">
        <f t="shared" si="2"/>
        <v>40380</v>
      </c>
      <c r="C139" s="40" t="s">
        <v>268</v>
      </c>
      <c r="D139" s="41">
        <v>4226</v>
      </c>
      <c r="E139" s="41"/>
      <c r="F139" s="41">
        <v>128</v>
      </c>
      <c r="G139" s="41">
        <v>76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6" t="str">
        <f t="shared" si="2"/>
        <v>06059500</v>
      </c>
      <c r="B140" s="137">
        <f t="shared" si="2"/>
        <v>40380</v>
      </c>
      <c r="C140" s="40" t="s">
        <v>269</v>
      </c>
      <c r="D140" s="41">
        <v>1089</v>
      </c>
      <c r="E140" s="41"/>
      <c r="F140" s="41">
        <v>1</v>
      </c>
      <c r="G140" s="41">
        <v>2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6" t="str">
        <f t="shared" si="2"/>
        <v>06059500</v>
      </c>
      <c r="B141" s="137">
        <f t="shared" si="2"/>
        <v>40380</v>
      </c>
      <c r="C141" s="40" t="s">
        <v>270</v>
      </c>
      <c r="D141" s="41">
        <v>906</v>
      </c>
      <c r="E141" s="41">
        <v>1</v>
      </c>
      <c r="F141" s="41">
        <v>2</v>
      </c>
      <c r="G141" s="41">
        <v>3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6" t="str">
        <f t="shared" si="2"/>
        <v>06059500</v>
      </c>
      <c r="B142" s="137">
        <f t="shared" si="2"/>
        <v>40380</v>
      </c>
      <c r="C142" s="40" t="s">
        <v>271</v>
      </c>
      <c r="D142" s="41">
        <v>1075</v>
      </c>
      <c r="E142" s="41">
        <v>2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6" t="str">
        <f t="shared" si="2"/>
        <v>06059500</v>
      </c>
      <c r="B143" s="137">
        <f t="shared" si="2"/>
        <v>40380</v>
      </c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6" t="str">
        <f t="shared" si="2"/>
        <v>06059500</v>
      </c>
      <c r="B144" s="137">
        <f t="shared" si="2"/>
        <v>40380</v>
      </c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6" t="str">
        <f t="shared" si="2"/>
        <v>06059500</v>
      </c>
      <c r="B145" s="137">
        <f t="shared" si="2"/>
        <v>40380</v>
      </c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6" t="str">
        <f t="shared" si="2"/>
        <v>06059500</v>
      </c>
      <c r="B146" s="137">
        <f t="shared" si="2"/>
        <v>40380</v>
      </c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6" t="str">
        <f t="shared" si="2"/>
        <v>06059500</v>
      </c>
      <c r="B147" s="137">
        <f t="shared" si="2"/>
        <v>40380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6" t="str">
        <f t="shared" si="2"/>
        <v>06059500</v>
      </c>
      <c r="B148" s="137">
        <f t="shared" si="2"/>
        <v>40380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6" t="str">
        <f t="shared" si="2"/>
        <v>06059500</v>
      </c>
      <c r="B149" s="137">
        <f t="shared" si="2"/>
        <v>40380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6" t="str">
        <f t="shared" si="2"/>
        <v>06059500</v>
      </c>
      <c r="B150" s="137">
        <f t="shared" si="2"/>
        <v>40380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6" t="str">
        <f t="shared" si="2"/>
        <v>06059500</v>
      </c>
      <c r="B151" s="137">
        <f t="shared" si="2"/>
        <v>40380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6" t="str">
        <f t="shared" si="2"/>
        <v>06059500</v>
      </c>
      <c r="B152" s="137">
        <f t="shared" si="2"/>
        <v>40380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6" t="str">
        <f t="shared" si="2"/>
        <v>06059500</v>
      </c>
      <c r="B153" s="137">
        <f t="shared" si="2"/>
        <v>40380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6" t="str">
        <f t="shared" si="2"/>
        <v>06059500</v>
      </c>
      <c r="B154" s="137">
        <f t="shared" si="2"/>
        <v>40380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6" t="str">
        <f aca="true" t="shared" si="3" ref="A155:B174">+A$94</f>
        <v>06059500</v>
      </c>
      <c r="B155" s="137">
        <f t="shared" si="3"/>
        <v>40380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6" t="str">
        <f t="shared" si="3"/>
        <v>06059500</v>
      </c>
      <c r="B156" s="137">
        <f t="shared" si="3"/>
        <v>40380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6" t="str">
        <f t="shared" si="3"/>
        <v>06059500</v>
      </c>
      <c r="B157" s="137">
        <f t="shared" si="3"/>
        <v>40380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6" t="str">
        <f t="shared" si="3"/>
        <v>06059500</v>
      </c>
      <c r="B158" s="137">
        <f t="shared" si="3"/>
        <v>40380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6" t="str">
        <f t="shared" si="3"/>
        <v>06059500</v>
      </c>
      <c r="B159" s="137">
        <f t="shared" si="3"/>
        <v>40380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6" t="str">
        <f t="shared" si="3"/>
        <v>06059500</v>
      </c>
      <c r="B160" s="137">
        <f t="shared" si="3"/>
        <v>40380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6" t="str">
        <f t="shared" si="3"/>
        <v>06059500</v>
      </c>
      <c r="B161" s="137">
        <f t="shared" si="3"/>
        <v>40380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6" t="str">
        <f t="shared" si="3"/>
        <v>06059500</v>
      </c>
      <c r="B162" s="137">
        <f t="shared" si="3"/>
        <v>40380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6" t="str">
        <f t="shared" si="3"/>
        <v>06059500</v>
      </c>
      <c r="B163" s="137">
        <f t="shared" si="3"/>
        <v>40380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6" t="str">
        <f t="shared" si="3"/>
        <v>06059500</v>
      </c>
      <c r="B164" s="137">
        <f t="shared" si="3"/>
        <v>40380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6" t="str">
        <f t="shared" si="3"/>
        <v>06059500</v>
      </c>
      <c r="B165" s="137">
        <f t="shared" si="3"/>
        <v>40380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6" t="str">
        <f t="shared" si="3"/>
        <v>06059500</v>
      </c>
      <c r="B166" s="137">
        <f t="shared" si="3"/>
        <v>40380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6" t="str">
        <f t="shared" si="3"/>
        <v>06059500</v>
      </c>
      <c r="B167" s="137">
        <f t="shared" si="3"/>
        <v>40380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6" t="str">
        <f t="shared" si="3"/>
        <v>06059500</v>
      </c>
      <c r="B168" s="137">
        <f t="shared" si="3"/>
        <v>40380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6" t="str">
        <f t="shared" si="3"/>
        <v>06059500</v>
      </c>
      <c r="B169" s="137">
        <f t="shared" si="3"/>
        <v>40380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6" t="str">
        <f t="shared" si="3"/>
        <v>06059500</v>
      </c>
      <c r="B170" s="137">
        <f t="shared" si="3"/>
        <v>40380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6" t="str">
        <f t="shared" si="3"/>
        <v>06059500</v>
      </c>
      <c r="B171" s="137">
        <f t="shared" si="3"/>
        <v>40380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6" t="str">
        <f t="shared" si="3"/>
        <v>06059500</v>
      </c>
      <c r="B172" s="137">
        <f t="shared" si="3"/>
        <v>40380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6" t="str">
        <f t="shared" si="3"/>
        <v>06059500</v>
      </c>
      <c r="B173" s="137">
        <f t="shared" si="3"/>
        <v>40380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6" t="str">
        <f t="shared" si="3"/>
        <v>06059500</v>
      </c>
      <c r="B174" s="137">
        <f t="shared" si="3"/>
        <v>40380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6" t="str">
        <f aca="true" t="shared" si="4" ref="A175:B194">+A$94</f>
        <v>06059500</v>
      </c>
      <c r="B175" s="137">
        <f t="shared" si="4"/>
        <v>40380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6" t="str">
        <f t="shared" si="4"/>
        <v>06059500</v>
      </c>
      <c r="B176" s="137">
        <f t="shared" si="4"/>
        <v>40380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6" t="str">
        <f t="shared" si="4"/>
        <v>06059500</v>
      </c>
      <c r="B177" s="137">
        <f t="shared" si="4"/>
        <v>40380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6" t="str">
        <f t="shared" si="4"/>
        <v>06059500</v>
      </c>
      <c r="B178" s="137">
        <f t="shared" si="4"/>
        <v>40380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6" t="str">
        <f t="shared" si="4"/>
        <v>06059500</v>
      </c>
      <c r="B179" s="137">
        <f t="shared" si="4"/>
        <v>40380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6" t="str">
        <f t="shared" si="4"/>
        <v>06059500</v>
      </c>
      <c r="B180" s="137">
        <f t="shared" si="4"/>
        <v>40380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6" t="str">
        <f t="shared" si="4"/>
        <v>06059500</v>
      </c>
      <c r="B181" s="137">
        <f t="shared" si="4"/>
        <v>40380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6" t="str">
        <f t="shared" si="4"/>
        <v>06059500</v>
      </c>
      <c r="B182" s="137">
        <f t="shared" si="4"/>
        <v>40380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6" t="str">
        <f t="shared" si="4"/>
        <v>06059500</v>
      </c>
      <c r="B183" s="137">
        <f t="shared" si="4"/>
        <v>40380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6" t="str">
        <f t="shared" si="4"/>
        <v>06059500</v>
      </c>
      <c r="B184" s="137">
        <f t="shared" si="4"/>
        <v>40380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6" t="str">
        <f t="shared" si="4"/>
        <v>06059500</v>
      </c>
      <c r="B185" s="137">
        <f t="shared" si="4"/>
        <v>40380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6" t="str">
        <f t="shared" si="4"/>
        <v>06059500</v>
      </c>
      <c r="B186" s="137">
        <f t="shared" si="4"/>
        <v>40380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6" t="str">
        <f t="shared" si="4"/>
        <v>06059500</v>
      </c>
      <c r="B187" s="137">
        <f t="shared" si="4"/>
        <v>40380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6" t="str">
        <f t="shared" si="4"/>
        <v>06059500</v>
      </c>
      <c r="B188" s="137">
        <f t="shared" si="4"/>
        <v>40380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6" t="str">
        <f t="shared" si="4"/>
        <v>06059500</v>
      </c>
      <c r="B189" s="137">
        <f t="shared" si="4"/>
        <v>40380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6" t="str">
        <f t="shared" si="4"/>
        <v>06059500</v>
      </c>
      <c r="B190" s="137">
        <f t="shared" si="4"/>
        <v>40380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6" t="str">
        <f t="shared" si="4"/>
        <v>06059500</v>
      </c>
      <c r="B191" s="137">
        <f t="shared" si="4"/>
        <v>40380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6" t="str">
        <f t="shared" si="4"/>
        <v>06059500</v>
      </c>
      <c r="B192" s="137">
        <f t="shared" si="4"/>
        <v>40380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6" t="str">
        <f t="shared" si="4"/>
        <v>06059500</v>
      </c>
      <c r="B193" s="137">
        <f t="shared" si="4"/>
        <v>40380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6" t="str">
        <f t="shared" si="4"/>
        <v>06059500</v>
      </c>
      <c r="B194" s="137">
        <f t="shared" si="4"/>
        <v>40380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6" t="str">
        <f aca="true" t="shared" si="5" ref="A195:B214">+A$94</f>
        <v>06059500</v>
      </c>
      <c r="B195" s="137">
        <f t="shared" si="5"/>
        <v>40380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6" t="str">
        <f t="shared" si="5"/>
        <v>06059500</v>
      </c>
      <c r="B196" s="137">
        <f t="shared" si="5"/>
        <v>40380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6" t="str">
        <f t="shared" si="5"/>
        <v>06059500</v>
      </c>
      <c r="B197" s="137">
        <f t="shared" si="5"/>
        <v>40380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6" t="str">
        <f t="shared" si="5"/>
        <v>06059500</v>
      </c>
      <c r="B198" s="137">
        <f t="shared" si="5"/>
        <v>40380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6" t="str">
        <f t="shared" si="5"/>
        <v>06059500</v>
      </c>
      <c r="B199" s="137">
        <f t="shared" si="5"/>
        <v>40380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6" t="str">
        <f t="shared" si="5"/>
        <v>06059500</v>
      </c>
      <c r="B200" s="137">
        <f t="shared" si="5"/>
        <v>40380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6" t="str">
        <f t="shared" si="5"/>
        <v>06059500</v>
      </c>
      <c r="B201" s="137">
        <f t="shared" si="5"/>
        <v>40380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6" t="str">
        <f t="shared" si="5"/>
        <v>06059500</v>
      </c>
      <c r="B202" s="137">
        <f t="shared" si="5"/>
        <v>40380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6" t="str">
        <f t="shared" si="5"/>
        <v>06059500</v>
      </c>
      <c r="B203" s="137">
        <f t="shared" si="5"/>
        <v>40380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6" t="str">
        <f t="shared" si="5"/>
        <v>06059500</v>
      </c>
      <c r="B204" s="137">
        <f t="shared" si="5"/>
        <v>40380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6" t="str">
        <f t="shared" si="5"/>
        <v>06059500</v>
      </c>
      <c r="B205" s="137">
        <f t="shared" si="5"/>
        <v>40380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6" t="str">
        <f t="shared" si="5"/>
        <v>06059500</v>
      </c>
      <c r="B206" s="137">
        <f t="shared" si="5"/>
        <v>40380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6" t="str">
        <f t="shared" si="5"/>
        <v>06059500</v>
      </c>
      <c r="B207" s="137">
        <f t="shared" si="5"/>
        <v>40380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6" t="str">
        <f t="shared" si="5"/>
        <v>06059500</v>
      </c>
      <c r="B208" s="137">
        <f t="shared" si="5"/>
        <v>40380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6" t="str">
        <f t="shared" si="5"/>
        <v>06059500</v>
      </c>
      <c r="B209" s="137">
        <f t="shared" si="5"/>
        <v>40380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6" t="str">
        <f t="shared" si="5"/>
        <v>06059500</v>
      </c>
      <c r="B210" s="137">
        <f t="shared" si="5"/>
        <v>40380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6" t="str">
        <f t="shared" si="5"/>
        <v>06059500</v>
      </c>
      <c r="B211" s="137">
        <f t="shared" si="5"/>
        <v>40380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6" t="str">
        <f t="shared" si="5"/>
        <v>06059500</v>
      </c>
      <c r="B212" s="137">
        <f t="shared" si="5"/>
        <v>40380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6" t="str">
        <f t="shared" si="5"/>
        <v>06059500</v>
      </c>
      <c r="B213" s="137">
        <f t="shared" si="5"/>
        <v>40380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6" t="str">
        <f t="shared" si="5"/>
        <v>06059500</v>
      </c>
      <c r="B214" s="137">
        <f t="shared" si="5"/>
        <v>40380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6" t="str">
        <f aca="true" t="shared" si="6" ref="A215:B234">+A$94</f>
        <v>06059500</v>
      </c>
      <c r="B215" s="137">
        <f t="shared" si="6"/>
        <v>40380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6" t="str">
        <f t="shared" si="6"/>
        <v>06059500</v>
      </c>
      <c r="B216" s="137">
        <f t="shared" si="6"/>
        <v>40380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6" t="str">
        <f t="shared" si="6"/>
        <v>06059500</v>
      </c>
      <c r="B217" s="137">
        <f t="shared" si="6"/>
        <v>40380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6" t="str">
        <f t="shared" si="6"/>
        <v>06059500</v>
      </c>
      <c r="B218" s="137">
        <f t="shared" si="6"/>
        <v>40380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6" t="str">
        <f t="shared" si="6"/>
        <v>06059500</v>
      </c>
      <c r="B219" s="137">
        <f t="shared" si="6"/>
        <v>40380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6" t="str">
        <f t="shared" si="6"/>
        <v>06059500</v>
      </c>
      <c r="B220" s="137">
        <f t="shared" si="6"/>
        <v>40380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6" t="str">
        <f t="shared" si="6"/>
        <v>06059500</v>
      </c>
      <c r="B221" s="137">
        <f t="shared" si="6"/>
        <v>40380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6" t="str">
        <f t="shared" si="6"/>
        <v>06059500</v>
      </c>
      <c r="B222" s="137">
        <f t="shared" si="6"/>
        <v>40380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6" t="str">
        <f t="shared" si="6"/>
        <v>06059500</v>
      </c>
      <c r="B223" s="137">
        <f t="shared" si="6"/>
        <v>40380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6" t="str">
        <f t="shared" si="6"/>
        <v>06059500</v>
      </c>
      <c r="B224" s="137">
        <f t="shared" si="6"/>
        <v>40380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6" t="str">
        <f t="shared" si="6"/>
        <v>06059500</v>
      </c>
      <c r="B225" s="137">
        <f t="shared" si="6"/>
        <v>40380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6" t="str">
        <f t="shared" si="6"/>
        <v>06059500</v>
      </c>
      <c r="B226" s="137">
        <f t="shared" si="6"/>
        <v>40380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6" t="str">
        <f t="shared" si="6"/>
        <v>06059500</v>
      </c>
      <c r="B227" s="137">
        <f t="shared" si="6"/>
        <v>40380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6" t="str">
        <f t="shared" si="6"/>
        <v>06059500</v>
      </c>
      <c r="B228" s="137">
        <f t="shared" si="6"/>
        <v>40380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6" t="str">
        <f t="shared" si="6"/>
        <v>06059500</v>
      </c>
      <c r="B229" s="137">
        <f t="shared" si="6"/>
        <v>40380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6" t="str">
        <f t="shared" si="6"/>
        <v>06059500</v>
      </c>
      <c r="B230" s="137">
        <f t="shared" si="6"/>
        <v>40380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6" t="str">
        <f t="shared" si="6"/>
        <v>06059500</v>
      </c>
      <c r="B231" s="137">
        <f t="shared" si="6"/>
        <v>40380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6" t="str">
        <f t="shared" si="6"/>
        <v>06059500</v>
      </c>
      <c r="B232" s="137">
        <f t="shared" si="6"/>
        <v>40380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6" t="str">
        <f t="shared" si="6"/>
        <v>06059500</v>
      </c>
      <c r="B233" s="137">
        <f t="shared" si="6"/>
        <v>40380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6" t="str">
        <f t="shared" si="6"/>
        <v>06059500</v>
      </c>
      <c r="B234" s="137">
        <f t="shared" si="6"/>
        <v>40380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6" t="str">
        <f aca="true" t="shared" si="7" ref="A235:B249">+A$94</f>
        <v>06059500</v>
      </c>
      <c r="B235" s="137">
        <f t="shared" si="7"/>
        <v>40380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6" t="str">
        <f t="shared" si="7"/>
        <v>06059500</v>
      </c>
      <c r="B236" s="137">
        <f t="shared" si="7"/>
        <v>40380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6" t="str">
        <f t="shared" si="7"/>
        <v>06059500</v>
      </c>
      <c r="B237" s="137">
        <f t="shared" si="7"/>
        <v>40380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6" t="str">
        <f t="shared" si="7"/>
        <v>06059500</v>
      </c>
      <c r="B238" s="137">
        <f t="shared" si="7"/>
        <v>40380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6" t="str">
        <f t="shared" si="7"/>
        <v>06059500</v>
      </c>
      <c r="B239" s="137">
        <f t="shared" si="7"/>
        <v>40380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6" t="str">
        <f t="shared" si="7"/>
        <v>06059500</v>
      </c>
      <c r="B240" s="137">
        <f t="shared" si="7"/>
        <v>40380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6" t="str">
        <f t="shared" si="7"/>
        <v>06059500</v>
      </c>
      <c r="B241" s="137">
        <f t="shared" si="7"/>
        <v>40380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6" t="str">
        <f t="shared" si="7"/>
        <v>06059500</v>
      </c>
      <c r="B242" s="137">
        <f t="shared" si="7"/>
        <v>40380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6" t="str">
        <f t="shared" si="7"/>
        <v>06059500</v>
      </c>
      <c r="B243" s="137">
        <f t="shared" si="7"/>
        <v>40380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6" t="str">
        <f t="shared" si="7"/>
        <v>06059500</v>
      </c>
      <c r="B244" s="137">
        <f t="shared" si="7"/>
        <v>40380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6" t="str">
        <f t="shared" si="7"/>
        <v>06059500</v>
      </c>
      <c r="B245" s="137">
        <f t="shared" si="7"/>
        <v>40380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6" t="str">
        <f t="shared" si="7"/>
        <v>06059500</v>
      </c>
      <c r="B246" s="137">
        <f t="shared" si="7"/>
        <v>40380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6" t="str">
        <f t="shared" si="7"/>
        <v>06059500</v>
      </c>
      <c r="B247" s="137">
        <f t="shared" si="7"/>
        <v>40380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6" t="str">
        <f t="shared" si="7"/>
        <v>06059500</v>
      </c>
      <c r="B248" s="137">
        <f t="shared" si="7"/>
        <v>40380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6" t="str">
        <f t="shared" si="7"/>
        <v>06059500</v>
      </c>
      <c r="B249" s="137">
        <f t="shared" si="7"/>
        <v>40380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sheetProtection sheet="1" objects="1" scenarios="1"/>
  <mergeCells count="12">
    <mergeCell ref="A1:B1"/>
    <mergeCell ref="A2:C2"/>
    <mergeCell ref="A25:C25"/>
    <mergeCell ref="A56:E56"/>
    <mergeCell ref="H7:I11"/>
    <mergeCell ref="A85:B85"/>
    <mergeCell ref="F4:F13"/>
    <mergeCell ref="G32:J32"/>
    <mergeCell ref="L41:M41"/>
    <mergeCell ref="E92:H92"/>
    <mergeCell ref="I92:T92"/>
    <mergeCell ref="F14:F19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2013-08-07T15:32:43Z</dcterms:created>
  <dcterms:modified xsi:type="dcterms:W3CDTF">2014-07-23T08:08:45Z</dcterms:modified>
  <cp:category/>
  <cp:version/>
  <cp:contentType/>
  <cp:contentStatus/>
</cp:coreProperties>
</file>