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<sst xmlns="http://schemas.openxmlformats.org/spreadsheetml/2006/main" count="618" uniqueCount="311">
  <si>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</si>
  <si>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</si>
  <si>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</si>
  <si>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</si>
  <si>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</si>
  <si>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</si>
  <si>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</si>
  <si>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</si>
  <si>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</si>
  <si>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</si>
  <si>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</si>
  <si>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</si>
  <si>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</si>
  <si>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</si>
  <si>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</si>
  <si>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</si>
  <si>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</si>
  <si>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</si>
  <si>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</si>
  <si>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</si>
  <si>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</si>
  <si>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</si>
  <si>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</si>
  <si>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</si>
  <si>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</si>
  <si>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</si>
  <si>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</si>
  <si>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</si>
  <si>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</si>
  <si>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</si>
  <si>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</si>
  <si>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</si>
  <si>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</si>
  <si>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</si>
  <si>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</si>
  <si>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</si>
  <si>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</si>
  <si>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</si>
  <si>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</si>
  <si>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</si>
  <si>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</si>
  <si>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</si>
  <si>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</si>
  <si>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</si>
  <si>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</si>
  <si>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</si>
  <si>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</si>
  <si>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</si>
  <si>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</si>
  <si>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</si>
  <si>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</si>
  <si>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</si>
  <si>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</si>
  <si>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</si>
  <si>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</si>
  <si>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</si>
  <si>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</si>
  <si>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</si>
  <si>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</si>
  <si>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</si>
  <si>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</si>
  <si>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</si>
  <si>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</si>
  <si>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</si>
  <si>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</si>
  <si>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</si>
  <si>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</si>
  <si>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</si>
  <si>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</si>
  <si>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</si>
  <si>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</si>
  <si>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</si>
  <si>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</si>
  <si>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</si>
  <si>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</si>
  <si>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</si>
  <si>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</si>
  <si>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</si>
  <si>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</si>
  <si>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</si>
  <si>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</si>
  <si>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</si>
  <si>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</si>
  <si>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</si>
  <si>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</si>
  <si>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</si>
  <si>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</si>
  <si>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</si>
  <si>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</si>
  <si>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</si>
  <si>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</si>
  <si>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</si>
  <si>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</si>
  <si>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</si>
  <si>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</si>
  <si>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</si>
  <si>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</si>
  <si>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</si>
  <si>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USSES</t>
  </si>
  <si>
    <t>Usses à Seyssel</t>
  </si>
  <si>
    <t>BASSY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</si>
  <si>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</si>
  <si>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</si>
  <si>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</si>
  <si>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</si>
  <si>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</si>
  <si>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</si>
  <si>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</si>
  <si>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</si>
  <si>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</si>
  <si>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</si>
  <si>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</si>
  <si>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</si>
  <si>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</si>
  <si>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</si>
  <si>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</si>
  <si>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</si>
  <si>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</si>
  <si>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</si>
  <si>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</si>
  <si>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</si>
  <si>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</si>
  <si>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</si>
  <si>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</si>
  <si>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</si>
  <si>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</si>
  <si>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</si>
  <si>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</si>
  <si>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</si>
  <si>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</si>
  <si>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</si>
  <si>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</si>
  <si>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</si>
  <si>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</si>
  <si>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</si>
  <si>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</si>
  <si>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</si>
  <si>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</si>
  <si>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</si>
  <si>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</si>
  <si>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</si>
  <si>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</si>
  <si>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</si>
  <si>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</si>
  <si>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</si>
  <si>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</si>
  <si>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</si>
  <si>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</si>
  <si>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</si>
  <si>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</si>
  <si>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</si>
  <si>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</si>
  <si>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</si>
  <si>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</si>
  <si>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</si>
  <si>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</si>
  <si>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</si>
  <si>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</si>
  <si>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</si>
  <si>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</si>
  <si>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</si>
  <si>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</si>
  <si>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</si>
  <si>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</si>
  <si>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</si>
  <si>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</si>
  <si>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</si>
  <si>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</si>
  <si>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</si>
  <si>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</si>
  <si>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</si>
  <si>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</si>
  <si>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</si>
  <si>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</si>
  <si>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</si>
  <si>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</si>
  <si>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</si>
  <si>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</si>
  <si>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</si>
  <si>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</si>
  <si>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</si>
  <si>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</si>
  <si>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</si>
  <si>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</si>
  <si>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</si>
  <si>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</si>
  <si>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</si>
  <si>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</si>
  <si>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</si>
  <si>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</si>
  <si>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</si>
  <si>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</si>
  <si>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</si>
  <si>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</si>
  <si>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</si>
  <si>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</si>
  <si>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</si>
  <si>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</si>
  <si>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</si>
  <si>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</si>
  <si>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</si>
  <si>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</si>
  <si>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</si>
  <si>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</si>
  <si>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</si>
  <si>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Rhyacophila</t>
  </si>
  <si>
    <t>Baetis</t>
  </si>
  <si>
    <t>Procloeon</t>
  </si>
  <si>
    <t>Caenis</t>
  </si>
  <si>
    <t>Seratella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</si>
  <si>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</si>
  <si>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</si>
  <si>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</si>
  <si>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</si>
  <si>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</si>
  <si>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</si>
  <si>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</si>
  <si>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</si>
  <si>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</si>
  <si>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Onychogomphus</t>
  </si>
  <si>
    <t>Gammarus</t>
  </si>
  <si>
    <t>HYDRACARIENS = Hydracarina</t>
  </si>
  <si>
    <t>présence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</si>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</sst>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0" borderId="37" xfId="53" applyFont="1" applyFill="1" applyBorder="1" applyAlignment="1" applyProtection="1">
      <alignment horizontal="center" vertical="center"/>
      <protection locked="0"/>
    </xf>
    <xf numFmtId="0" fontId="46" fillId="0" borderId="39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7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7" xfId="53" applyFont="1" applyBorder="1" applyAlignment="1" applyProtection="1">
      <alignment horizontal="center" vertical="center" wrapText="1"/>
      <protection locked="0"/>
    </xf>
    <xf numFmtId="0" fontId="49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225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226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227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228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229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230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231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6069050</v>
      </c>
      <c r="C23" s="34" t="s">
        <v>98</v>
      </c>
      <c r="D23" s="34" t="s">
        <v>99</v>
      </c>
      <c r="E23" s="34" t="s">
        <v>100</v>
      </c>
      <c r="F23" s="35">
        <v>74029</v>
      </c>
      <c r="G23" s="34"/>
      <c r="H23" s="34"/>
      <c r="I23" s="34">
        <v>266</v>
      </c>
      <c r="J23" s="34" t="s">
        <v>101</v>
      </c>
      <c r="K23" s="36"/>
      <c r="L23" s="36"/>
      <c r="M23" s="36"/>
      <c r="N23" s="36"/>
      <c r="O23" s="36">
        <v>19</v>
      </c>
      <c r="P23" s="36">
        <v>150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920412</v>
      </c>
      <c r="H24" s="41">
        <v>6546935</v>
      </c>
      <c r="K24" s="41">
        <v>920397.5689507294</v>
      </c>
      <c r="L24" s="41">
        <v>6547009.307241806</v>
      </c>
      <c r="M24" s="41">
        <v>920371.7620665611</v>
      </c>
      <c r="N24" s="41">
        <v>6546887.252567926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233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234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6069050</v>
      </c>
      <c r="B39" s="66" t="str">
        <f>C23</f>
        <v>USSES</v>
      </c>
      <c r="C39" s="67" t="str">
        <f>D23</f>
        <v>Usses à Seyssel</v>
      </c>
      <c r="D39" s="68">
        <v>41100</v>
      </c>
      <c r="E39" s="36">
        <v>13.9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236</v>
      </c>
      <c r="B40" s="72"/>
      <c r="C40" s="72"/>
      <c r="D40" s="73"/>
      <c r="E40" s="72"/>
      <c r="F40" s="69" t="s">
        <v>123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124</v>
      </c>
      <c r="G41" s="70" t="s">
        <v>28</v>
      </c>
      <c r="H41" s="71">
        <v>1</v>
      </c>
      <c r="I41" s="71" t="s">
        <v>125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92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1</v>
      </c>
      <c r="I44" s="71" t="s">
        <v>125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3</v>
      </c>
      <c r="I45" s="71" t="s">
        <v>125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 t="s">
        <v>132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133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134</v>
      </c>
      <c r="G48" s="70" t="s">
        <v>64</v>
      </c>
      <c r="H48" s="71">
        <v>1</v>
      </c>
      <c r="I48" s="71" t="s">
        <v>125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135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>
        <v>1</v>
      </c>
      <c r="I50" s="71" t="s">
        <v>125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138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237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237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238</v>
      </c>
      <c r="C57" s="11"/>
      <c r="D57" s="11"/>
      <c r="E57" s="11"/>
      <c r="F57" s="51"/>
      <c r="G57" s="8"/>
      <c r="H57" s="81" t="s">
        <v>141</v>
      </c>
      <c r="I57" s="81" t="s">
        <v>121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161</v>
      </c>
      <c r="D65" s="88" t="s">
        <v>120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6069050</v>
      </c>
      <c r="B66" s="90">
        <f>D39</f>
        <v>41100</v>
      </c>
      <c r="C66" s="91" t="s">
        <v>163</v>
      </c>
      <c r="D66" s="92" t="s">
        <v>28</v>
      </c>
      <c r="E66" s="92" t="s">
        <v>37</v>
      </c>
      <c r="F66" s="93" t="s">
        <v>164</v>
      </c>
      <c r="G66" s="71">
        <v>40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6069050</v>
      </c>
      <c r="B67" s="95">
        <f t="shared" si="0"/>
        <v>41100</v>
      </c>
      <c r="C67" s="91" t="s">
        <v>165</v>
      </c>
      <c r="D67" s="93" t="s">
        <v>36</v>
      </c>
      <c r="E67" s="93" t="s">
        <v>12</v>
      </c>
      <c r="F67" s="93" t="s">
        <v>164</v>
      </c>
      <c r="G67" s="71">
        <v>10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6069050</v>
      </c>
      <c r="B68" s="95">
        <f t="shared" si="0"/>
        <v>41100</v>
      </c>
      <c r="C68" s="91" t="s">
        <v>166</v>
      </c>
      <c r="D68" s="93" t="s">
        <v>48</v>
      </c>
      <c r="E68" s="93" t="s">
        <v>20</v>
      </c>
      <c r="F68" s="93" t="s">
        <v>164</v>
      </c>
      <c r="G68" s="71">
        <v>25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6069050</v>
      </c>
      <c r="B69" s="95">
        <f t="shared" si="0"/>
        <v>41100</v>
      </c>
      <c r="C69" s="91" t="s">
        <v>167</v>
      </c>
      <c r="D69" s="93" t="s">
        <v>53</v>
      </c>
      <c r="E69" s="93" t="s">
        <v>12</v>
      </c>
      <c r="F69" s="93" t="s">
        <v>164</v>
      </c>
      <c r="G69" s="71">
        <v>10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6069050</v>
      </c>
      <c r="B70" s="95">
        <f t="shared" si="0"/>
        <v>41100</v>
      </c>
      <c r="C70" s="91" t="s">
        <v>168</v>
      </c>
      <c r="D70" s="93" t="s">
        <v>43</v>
      </c>
      <c r="E70" s="93" t="s">
        <v>20</v>
      </c>
      <c r="F70" s="93" t="s">
        <v>169</v>
      </c>
      <c r="G70" s="71">
        <v>20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6069050</v>
      </c>
      <c r="B71" s="95">
        <f t="shared" si="0"/>
        <v>41100</v>
      </c>
      <c r="C71" s="91" t="s">
        <v>170</v>
      </c>
      <c r="D71" s="93" t="s">
        <v>43</v>
      </c>
      <c r="E71" s="93" t="s">
        <v>12</v>
      </c>
      <c r="F71" s="93" t="s">
        <v>169</v>
      </c>
      <c r="G71" s="71">
        <v>10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6069050</v>
      </c>
      <c r="B72" s="95">
        <f t="shared" si="0"/>
        <v>41100</v>
      </c>
      <c r="C72" s="91" t="s">
        <v>171</v>
      </c>
      <c r="D72" s="93" t="s">
        <v>43</v>
      </c>
      <c r="E72" s="93" t="s">
        <v>37</v>
      </c>
      <c r="F72" s="93" t="s">
        <v>169</v>
      </c>
      <c r="G72" s="71">
        <v>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6069050</v>
      </c>
      <c r="B73" s="95">
        <f t="shared" si="0"/>
        <v>41100</v>
      </c>
      <c r="C73" s="91" t="s">
        <v>172</v>
      </c>
      <c r="D73" s="93" t="s">
        <v>43</v>
      </c>
      <c r="E73" s="93" t="s">
        <v>20</v>
      </c>
      <c r="F73" s="93" t="s">
        <v>169</v>
      </c>
      <c r="G73" s="71">
        <v>20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6069050</v>
      </c>
      <c r="B74" s="95">
        <f t="shared" si="0"/>
        <v>41100</v>
      </c>
      <c r="C74" s="91" t="s">
        <v>173</v>
      </c>
      <c r="D74" s="93" t="s">
        <v>43</v>
      </c>
      <c r="E74" s="93" t="s">
        <v>20</v>
      </c>
      <c r="F74" s="93" t="s">
        <v>174</v>
      </c>
      <c r="G74" s="71">
        <v>5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6069050</v>
      </c>
      <c r="B75" s="95">
        <f t="shared" si="0"/>
        <v>41100</v>
      </c>
      <c r="C75" s="91" t="s">
        <v>175</v>
      </c>
      <c r="D75" s="93" t="s">
        <v>43</v>
      </c>
      <c r="E75" s="93" t="s">
        <v>12</v>
      </c>
      <c r="F75" s="93" t="s">
        <v>174</v>
      </c>
      <c r="G75" s="71">
        <v>15</v>
      </c>
      <c r="H75" s="71">
        <v>2</v>
      </c>
      <c r="I75" s="71"/>
      <c r="J75" s="71"/>
      <c r="K75" s="71"/>
      <c r="T75" s="61"/>
      <c r="U75" s="61"/>
    </row>
    <row r="76" spans="1:21" ht="14.25">
      <c r="A76" s="94">
        <f t="shared" si="0"/>
        <v>6069050</v>
      </c>
      <c r="B76" s="95">
        <f t="shared" si="0"/>
        <v>41100</v>
      </c>
      <c r="C76" s="91" t="s">
        <v>176</v>
      </c>
      <c r="D76" s="93" t="s">
        <v>43</v>
      </c>
      <c r="E76" s="93" t="s">
        <v>37</v>
      </c>
      <c r="F76" s="93" t="s">
        <v>174</v>
      </c>
      <c r="G76" s="71">
        <v>10</v>
      </c>
      <c r="H76" s="71">
        <v>2</v>
      </c>
      <c r="I76" s="71"/>
      <c r="J76" s="71" t="s">
        <v>177</v>
      </c>
      <c r="K76" s="71">
        <v>2</v>
      </c>
      <c r="T76" s="61"/>
      <c r="U76" s="61"/>
    </row>
    <row r="77" spans="1:21" ht="14.25">
      <c r="A77" s="94">
        <f t="shared" si="0"/>
        <v>6069050</v>
      </c>
      <c r="B77" s="95">
        <f t="shared" si="0"/>
        <v>41100</v>
      </c>
      <c r="C77" s="91" t="s">
        <v>178</v>
      </c>
      <c r="D77" s="93" t="s">
        <v>43</v>
      </c>
      <c r="E77" s="93" t="s">
        <v>20</v>
      </c>
      <c r="F77" s="93" t="s">
        <v>174</v>
      </c>
      <c r="G77" s="71">
        <v>20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179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180</v>
      </c>
      <c r="B82" s="14" t="s">
        <v>181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182</v>
      </c>
      <c r="B83" s="10" t="s">
        <v>183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185</v>
      </c>
      <c r="F86" s="116"/>
      <c r="G86" s="116"/>
      <c r="H86" s="117" t="s">
        <v>186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180</v>
      </c>
      <c r="D87" s="98" t="s">
        <v>182</v>
      </c>
      <c r="E87" s="32" t="s">
        <v>187</v>
      </c>
      <c r="F87" s="32" t="s">
        <v>188</v>
      </c>
      <c r="G87" s="32" t="s">
        <v>189</v>
      </c>
      <c r="H87" s="99" t="s">
        <v>190</v>
      </c>
      <c r="I87" s="32" t="s">
        <v>191</v>
      </c>
      <c r="J87" s="32" t="s">
        <v>192</v>
      </c>
      <c r="K87" s="32" t="s">
        <v>193</v>
      </c>
      <c r="L87" s="32" t="s">
        <v>194</v>
      </c>
      <c r="M87" s="32" t="s">
        <v>195</v>
      </c>
      <c r="N87" s="32" t="s">
        <v>196</v>
      </c>
      <c r="O87" s="32" t="s">
        <v>197</v>
      </c>
      <c r="P87" s="32" t="s">
        <v>198</v>
      </c>
      <c r="Q87" s="32" t="s">
        <v>199</v>
      </c>
      <c r="R87" s="32" t="s">
        <v>200</v>
      </c>
      <c r="S87" s="32" t="s">
        <v>201</v>
      </c>
      <c r="T87" s="61"/>
      <c r="U87" s="61"/>
    </row>
    <row r="88" spans="1:21" ht="14.25">
      <c r="A88" s="66">
        <f>A66</f>
        <v>6069050</v>
      </c>
      <c r="B88" s="100">
        <f>B66</f>
        <v>41100</v>
      </c>
      <c r="C88" s="71" t="s">
        <v>202</v>
      </c>
      <c r="D88" s="71">
        <v>212</v>
      </c>
      <c r="E88" s="71">
        <v>1</v>
      </c>
      <c r="F88" s="71">
        <v>39</v>
      </c>
      <c r="G88" s="71">
        <v>54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6069050</v>
      </c>
      <c r="B89" s="95">
        <f t="shared" si="1"/>
        <v>41100</v>
      </c>
      <c r="C89" s="71" t="s">
        <v>203</v>
      </c>
      <c r="D89" s="71">
        <v>200</v>
      </c>
      <c r="E89" s="71"/>
      <c r="F89" s="71"/>
      <c r="G89" s="71">
        <v>18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6069050</v>
      </c>
      <c r="B90" s="95">
        <f t="shared" si="1"/>
        <v>41100</v>
      </c>
      <c r="C90" s="71" t="s">
        <v>204</v>
      </c>
      <c r="D90" s="71">
        <v>239</v>
      </c>
      <c r="E90" s="71">
        <v>1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6069050</v>
      </c>
      <c r="B91" s="95">
        <f t="shared" si="1"/>
        <v>41100</v>
      </c>
      <c r="C91" s="71" t="s">
        <v>205</v>
      </c>
      <c r="D91" s="71">
        <v>183</v>
      </c>
      <c r="E91" s="71"/>
      <c r="F91" s="71">
        <v>5</v>
      </c>
      <c r="G91" s="71">
        <v>18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6069050</v>
      </c>
      <c r="B92" s="95">
        <f t="shared" si="1"/>
        <v>41100</v>
      </c>
      <c r="C92" s="71" t="s">
        <v>206</v>
      </c>
      <c r="D92" s="71">
        <v>364</v>
      </c>
      <c r="E92" s="71">
        <v>18</v>
      </c>
      <c r="F92" s="71">
        <v>100</v>
      </c>
      <c r="G92" s="71">
        <v>200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6069050</v>
      </c>
      <c r="B93" s="95">
        <f t="shared" si="1"/>
        <v>41100</v>
      </c>
      <c r="C93" s="71" t="s">
        <v>207</v>
      </c>
      <c r="D93" s="71">
        <v>390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6069050</v>
      </c>
      <c r="B94" s="95">
        <f t="shared" si="1"/>
        <v>41100</v>
      </c>
      <c r="C94" s="71" t="s">
        <v>208</v>
      </c>
      <c r="D94" s="71">
        <v>457</v>
      </c>
      <c r="E94" s="71">
        <v>3</v>
      </c>
      <c r="F94" s="71">
        <v>6</v>
      </c>
      <c r="G94" s="71">
        <v>5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6069050</v>
      </c>
      <c r="B95" s="95">
        <f t="shared" si="1"/>
        <v>41100</v>
      </c>
      <c r="C95" s="71" t="s">
        <v>209</v>
      </c>
      <c r="D95" s="71">
        <v>5152</v>
      </c>
      <c r="E95" s="71">
        <v>9</v>
      </c>
      <c r="F95" s="71">
        <v>2</v>
      </c>
      <c r="G95" s="71">
        <v>11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6069050</v>
      </c>
      <c r="B96" s="95">
        <f t="shared" si="1"/>
        <v>41100</v>
      </c>
      <c r="C96" s="71" t="s">
        <v>210</v>
      </c>
      <c r="D96" s="71">
        <v>618</v>
      </c>
      <c r="E96" s="71">
        <v>4</v>
      </c>
      <c r="F96" s="71">
        <v>2</v>
      </c>
      <c r="G96" s="71">
        <v>4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6069050</v>
      </c>
      <c r="B97" s="95">
        <f t="shared" si="1"/>
        <v>41100</v>
      </c>
      <c r="C97" s="71" t="s">
        <v>211</v>
      </c>
      <c r="D97" s="71">
        <v>619</v>
      </c>
      <c r="E97" s="71">
        <v>13</v>
      </c>
      <c r="F97" s="71">
        <v>45</v>
      </c>
      <c r="G97" s="71">
        <v>26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6069050</v>
      </c>
      <c r="B98" s="95">
        <f t="shared" si="1"/>
        <v>41100</v>
      </c>
      <c r="C98" s="71" t="s">
        <v>212</v>
      </c>
      <c r="D98" s="71">
        <v>623</v>
      </c>
      <c r="E98" s="71"/>
      <c r="F98" s="71"/>
      <c r="G98" s="71">
        <v>2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6069050</v>
      </c>
      <c r="B99" s="95">
        <f t="shared" si="1"/>
        <v>41100</v>
      </c>
      <c r="C99" s="71" t="s">
        <v>213</v>
      </c>
      <c r="D99" s="71">
        <v>625</v>
      </c>
      <c r="E99" s="71">
        <v>2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6069050</v>
      </c>
      <c r="B100" s="95">
        <f t="shared" si="1"/>
        <v>41100</v>
      </c>
      <c r="C100" s="71" t="s">
        <v>214</v>
      </c>
      <c r="D100" s="71">
        <v>819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6069050</v>
      </c>
      <c r="B101" s="95">
        <f t="shared" si="1"/>
        <v>41100</v>
      </c>
      <c r="C101" s="71" t="s">
        <v>215</v>
      </c>
      <c r="D101" s="71">
        <v>807</v>
      </c>
      <c r="E101" s="71">
        <v>100</v>
      </c>
      <c r="F101" s="71">
        <v>40</v>
      </c>
      <c r="G101" s="71">
        <v>340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6069050</v>
      </c>
      <c r="B102" s="95">
        <f t="shared" si="1"/>
        <v>41100</v>
      </c>
      <c r="C102" s="71" t="s">
        <v>216</v>
      </c>
      <c r="D102" s="71">
        <v>831</v>
      </c>
      <c r="E102" s="71"/>
      <c r="F102" s="71"/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6069050</v>
      </c>
      <c r="B103" s="95">
        <f t="shared" si="1"/>
        <v>41100</v>
      </c>
      <c r="C103" s="71" t="s">
        <v>217</v>
      </c>
      <c r="D103" s="71">
        <v>757</v>
      </c>
      <c r="E103" s="71"/>
      <c r="F103" s="71">
        <v>3</v>
      </c>
      <c r="G103" s="71">
        <v>8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6069050</v>
      </c>
      <c r="B104" s="95">
        <f t="shared" si="1"/>
        <v>41100</v>
      </c>
      <c r="C104" s="71" t="s">
        <v>218</v>
      </c>
      <c r="D104" s="71">
        <v>801</v>
      </c>
      <c r="E104" s="71">
        <v>190</v>
      </c>
      <c r="F104" s="71">
        <v>440</v>
      </c>
      <c r="G104" s="71">
        <v>390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6069050</v>
      </c>
      <c r="B105" s="95">
        <f t="shared" si="1"/>
        <v>41100</v>
      </c>
      <c r="C105" s="71" t="s">
        <v>219</v>
      </c>
      <c r="D105" s="71">
        <v>682</v>
      </c>
      <c r="E105" s="71"/>
      <c r="F105" s="71">
        <v>1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6069050</v>
      </c>
      <c r="B106" s="95">
        <f t="shared" si="1"/>
        <v>41100</v>
      </c>
      <c r="C106" s="71" t="s">
        <v>220</v>
      </c>
      <c r="D106" s="71">
        <v>892</v>
      </c>
      <c r="E106" s="71">
        <v>600</v>
      </c>
      <c r="F106" s="71">
        <v>240</v>
      </c>
      <c r="G106" s="71">
        <v>1080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6069050</v>
      </c>
      <c r="B107" s="95">
        <f t="shared" si="1"/>
        <v>41100</v>
      </c>
      <c r="C107" s="71" t="s">
        <v>221</v>
      </c>
      <c r="D107" s="71">
        <v>906</v>
      </c>
      <c r="E107" s="71" t="s">
        <v>222</v>
      </c>
      <c r="F107" s="71" t="s">
        <v>222</v>
      </c>
      <c r="G107" s="71" t="s">
        <v>222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6069050</v>
      </c>
      <c r="B108" s="95">
        <f t="shared" si="1"/>
        <v>41100</v>
      </c>
      <c r="C108" s="71" t="s">
        <v>223</v>
      </c>
      <c r="D108" s="71">
        <v>933</v>
      </c>
      <c r="E108" s="71">
        <v>8</v>
      </c>
      <c r="F108" s="71">
        <v>8</v>
      </c>
      <c r="G108" s="71">
        <v>30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6069050</v>
      </c>
      <c r="B109" s="95">
        <f t="shared" si="2"/>
        <v>41100</v>
      </c>
      <c r="C109" s="71" t="s">
        <v>224</v>
      </c>
      <c r="D109" s="71">
        <v>3111</v>
      </c>
      <c r="E109" s="71"/>
      <c r="F109" s="71"/>
      <c r="G109" s="71" t="s">
        <v>222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6069050</v>
      </c>
      <c r="B110" s="95">
        <f t="shared" si="2"/>
        <v>41100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6069050</v>
      </c>
      <c r="B111" s="95">
        <f t="shared" si="2"/>
        <v>41100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6069050</v>
      </c>
      <c r="B112" s="95">
        <f t="shared" si="2"/>
        <v>41100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6069050</v>
      </c>
      <c r="B113" s="95">
        <f t="shared" si="2"/>
        <v>41100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6069050</v>
      </c>
      <c r="B114" s="95">
        <f t="shared" si="2"/>
        <v>41100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6069050</v>
      </c>
      <c r="B115" s="95">
        <f t="shared" si="2"/>
        <v>41100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6069050</v>
      </c>
      <c r="B116" s="95">
        <f t="shared" si="2"/>
        <v>41100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6069050</v>
      </c>
      <c r="B117" s="95">
        <f t="shared" si="2"/>
        <v>41100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6069050</v>
      </c>
      <c r="B118" s="95">
        <f t="shared" si="2"/>
        <v>41100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6069050</v>
      </c>
      <c r="B119" s="95">
        <f t="shared" si="2"/>
        <v>41100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6069050</v>
      </c>
      <c r="B120" s="95">
        <f t="shared" si="2"/>
        <v>41100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6069050</v>
      </c>
      <c r="B121" s="95">
        <f t="shared" si="2"/>
        <v>41100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6069050</v>
      </c>
      <c r="B122" s="95">
        <f t="shared" si="2"/>
        <v>41100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6069050</v>
      </c>
      <c r="B123" s="95">
        <f t="shared" si="2"/>
        <v>41100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6069050</v>
      </c>
      <c r="B124" s="95">
        <f t="shared" si="2"/>
        <v>41100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6069050</v>
      </c>
      <c r="B125" s="95">
        <f t="shared" si="2"/>
        <v>41100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6069050</v>
      </c>
      <c r="B126" s="95">
        <f t="shared" si="2"/>
        <v>41100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6069050</v>
      </c>
      <c r="B127" s="95">
        <f t="shared" si="2"/>
        <v>41100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6069050</v>
      </c>
      <c r="B128" s="95">
        <f t="shared" si="2"/>
        <v>41100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6069050</v>
      </c>
      <c r="B129" s="95">
        <f t="shared" si="3"/>
        <v>41100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6069050</v>
      </c>
      <c r="B130" s="95">
        <f t="shared" si="3"/>
        <v>41100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6069050</v>
      </c>
      <c r="B131" s="95">
        <f t="shared" si="3"/>
        <v>41100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6069050</v>
      </c>
      <c r="B132" s="95">
        <f t="shared" si="3"/>
        <v>41100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6069050</v>
      </c>
      <c r="B133" s="95">
        <f t="shared" si="3"/>
        <v>41100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6069050</v>
      </c>
      <c r="B134" s="95">
        <f t="shared" si="3"/>
        <v>41100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6069050</v>
      </c>
      <c r="B135" s="95">
        <f t="shared" si="3"/>
        <v>41100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6069050</v>
      </c>
      <c r="B136" s="95">
        <f t="shared" si="3"/>
        <v>41100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6069050</v>
      </c>
      <c r="B137" s="95">
        <f t="shared" si="3"/>
        <v>41100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6069050</v>
      </c>
      <c r="B138" s="95">
        <f t="shared" si="3"/>
        <v>41100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6069050</v>
      </c>
      <c r="B139" s="95">
        <f t="shared" si="3"/>
        <v>41100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6069050</v>
      </c>
      <c r="B140" s="95">
        <f t="shared" si="3"/>
        <v>41100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6069050</v>
      </c>
      <c r="B141" s="95">
        <f t="shared" si="3"/>
        <v>41100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6069050</v>
      </c>
      <c r="B142" s="95">
        <f t="shared" si="3"/>
        <v>41100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6069050</v>
      </c>
      <c r="B143" s="95">
        <f t="shared" si="3"/>
        <v>41100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6069050</v>
      </c>
      <c r="B144" s="95">
        <f t="shared" si="3"/>
        <v>41100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6069050</v>
      </c>
      <c r="B145" s="95">
        <f t="shared" si="3"/>
        <v>41100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6069050</v>
      </c>
      <c r="B146" s="95">
        <f t="shared" si="3"/>
        <v>41100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6069050</v>
      </c>
      <c r="B147" s="95">
        <f t="shared" si="3"/>
        <v>41100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6069050</v>
      </c>
      <c r="B148" s="95">
        <f t="shared" si="3"/>
        <v>41100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6069050</v>
      </c>
      <c r="B149" s="95">
        <f t="shared" si="4"/>
        <v>41100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6069050</v>
      </c>
      <c r="B150" s="95">
        <f t="shared" si="4"/>
        <v>41100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6069050</v>
      </c>
      <c r="B151" s="95">
        <f t="shared" si="4"/>
        <v>41100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6069050</v>
      </c>
      <c r="B152" s="95">
        <f t="shared" si="4"/>
        <v>41100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6069050</v>
      </c>
      <c r="B153" s="95">
        <f t="shared" si="4"/>
        <v>41100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6069050</v>
      </c>
      <c r="B154" s="95">
        <f t="shared" si="4"/>
        <v>41100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6069050</v>
      </c>
      <c r="B155" s="95">
        <f t="shared" si="4"/>
        <v>41100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6069050</v>
      </c>
      <c r="B156" s="95">
        <f t="shared" si="4"/>
        <v>41100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6069050</v>
      </c>
      <c r="B157" s="95">
        <f t="shared" si="4"/>
        <v>41100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6069050</v>
      </c>
      <c r="B158" s="95">
        <f t="shared" si="4"/>
        <v>41100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6069050</v>
      </c>
      <c r="B159" s="95">
        <f t="shared" si="4"/>
        <v>41100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6069050</v>
      </c>
      <c r="B160" s="95">
        <f t="shared" si="4"/>
        <v>41100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6069050</v>
      </c>
      <c r="B161" s="95">
        <f t="shared" si="4"/>
        <v>41100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6069050</v>
      </c>
      <c r="B162" s="95">
        <f t="shared" si="4"/>
        <v>41100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6069050</v>
      </c>
      <c r="B163" s="95">
        <f t="shared" si="4"/>
        <v>41100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6069050</v>
      </c>
      <c r="B164" s="95">
        <f t="shared" si="4"/>
        <v>41100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6069050</v>
      </c>
      <c r="B165" s="95">
        <f t="shared" si="4"/>
        <v>41100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6069050</v>
      </c>
      <c r="B166" s="95">
        <f t="shared" si="4"/>
        <v>41100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6069050</v>
      </c>
      <c r="B167" s="95">
        <f t="shared" si="4"/>
        <v>41100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6069050</v>
      </c>
      <c r="B168" s="95">
        <f t="shared" si="4"/>
        <v>41100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6069050</v>
      </c>
      <c r="B169" s="95">
        <f t="shared" si="5"/>
        <v>41100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6069050</v>
      </c>
      <c r="B170" s="95">
        <f t="shared" si="5"/>
        <v>41100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6069050</v>
      </c>
      <c r="B171" s="95">
        <f t="shared" si="5"/>
        <v>41100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6069050</v>
      </c>
      <c r="B172" s="95">
        <f t="shared" si="5"/>
        <v>41100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6069050</v>
      </c>
      <c r="B173" s="95">
        <f t="shared" si="5"/>
        <v>41100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6069050</v>
      </c>
      <c r="B174" s="95">
        <f t="shared" si="5"/>
        <v>41100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6069050</v>
      </c>
      <c r="B175" s="95">
        <f t="shared" si="5"/>
        <v>41100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6069050</v>
      </c>
      <c r="B176" s="95">
        <f t="shared" si="5"/>
        <v>41100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6069050</v>
      </c>
      <c r="B177" s="95">
        <f t="shared" si="5"/>
        <v>41100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6069050</v>
      </c>
      <c r="B178" s="95">
        <f t="shared" si="5"/>
        <v>41100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6069050</v>
      </c>
      <c r="B179" s="95">
        <f t="shared" si="5"/>
        <v>41100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6069050</v>
      </c>
      <c r="B180" s="95">
        <f t="shared" si="5"/>
        <v>41100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6069050</v>
      </c>
      <c r="B181" s="95">
        <f t="shared" si="5"/>
        <v>41100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6069050</v>
      </c>
      <c r="B182" s="95">
        <f t="shared" si="5"/>
        <v>41100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6069050</v>
      </c>
      <c r="B183" s="95">
        <f t="shared" si="5"/>
        <v>41100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6069050</v>
      </c>
      <c r="B184" s="95">
        <f t="shared" si="5"/>
        <v>41100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6069050</v>
      </c>
      <c r="B185" s="95">
        <f t="shared" si="5"/>
        <v>41100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6069050</v>
      </c>
      <c r="B186" s="95">
        <f t="shared" si="5"/>
        <v>41100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6069050</v>
      </c>
      <c r="B187" s="95">
        <f t="shared" si="5"/>
        <v>41100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6069050</v>
      </c>
      <c r="B188" s="95">
        <f t="shared" si="5"/>
        <v>41100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6069050</v>
      </c>
      <c r="B189" s="95">
        <f t="shared" si="6"/>
        <v>41100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6069050</v>
      </c>
      <c r="B190" s="95">
        <f t="shared" si="6"/>
        <v>41100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6069050</v>
      </c>
      <c r="B191" s="95">
        <f t="shared" si="6"/>
        <v>41100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6069050</v>
      </c>
      <c r="B192" s="95">
        <f t="shared" si="6"/>
        <v>41100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6069050</v>
      </c>
      <c r="B193" s="95">
        <f t="shared" si="6"/>
        <v>41100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6069050</v>
      </c>
      <c r="B194" s="95">
        <f t="shared" si="6"/>
        <v>41100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6069050</v>
      </c>
      <c r="B195" s="95">
        <f t="shared" si="6"/>
        <v>41100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6069050</v>
      </c>
      <c r="B196" s="95">
        <f t="shared" si="6"/>
        <v>41100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6069050</v>
      </c>
      <c r="B197" s="95">
        <f t="shared" si="6"/>
        <v>41100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6069050</v>
      </c>
      <c r="B198" s="95">
        <f t="shared" si="6"/>
        <v>41100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6069050</v>
      </c>
      <c r="B199" s="95">
        <f t="shared" si="6"/>
        <v>41100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6069050</v>
      </c>
      <c r="B200" s="95">
        <f t="shared" si="6"/>
        <v>41100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6069050</v>
      </c>
      <c r="B201" s="95">
        <f t="shared" si="6"/>
        <v>41100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6069050</v>
      </c>
      <c r="B202" s="95">
        <f t="shared" si="6"/>
        <v>41100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6069050</v>
      </c>
      <c r="B203" s="95">
        <f t="shared" si="6"/>
        <v>41100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6069050</v>
      </c>
      <c r="B204" s="95">
        <f t="shared" si="6"/>
        <v>41100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6069050</v>
      </c>
      <c r="B205" s="95">
        <f t="shared" si="6"/>
        <v>41100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6069050</v>
      </c>
      <c r="B206" s="95">
        <f t="shared" si="6"/>
        <v>41100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6069050</v>
      </c>
      <c r="B207" s="95">
        <f t="shared" si="6"/>
        <v>41100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6069050</v>
      </c>
      <c r="B208" s="95">
        <f t="shared" si="6"/>
        <v>41100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6069050</v>
      </c>
      <c r="B209" s="95">
        <f t="shared" si="7"/>
        <v>41100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6069050</v>
      </c>
      <c r="B210" s="95">
        <f t="shared" si="7"/>
        <v>41100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6069050</v>
      </c>
      <c r="B211" s="95">
        <f t="shared" si="7"/>
        <v>41100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6069050</v>
      </c>
      <c r="B212" s="95">
        <f t="shared" si="7"/>
        <v>41100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6069050</v>
      </c>
      <c r="B213" s="95">
        <f t="shared" si="7"/>
        <v>41100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6069050</v>
      </c>
      <c r="B214" s="95">
        <f t="shared" si="7"/>
        <v>41100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6069050</v>
      </c>
      <c r="B215" s="95">
        <f t="shared" si="7"/>
        <v>41100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6069050</v>
      </c>
      <c r="B216" s="95">
        <f t="shared" si="7"/>
        <v>41100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6069050</v>
      </c>
      <c r="B217" s="95">
        <f t="shared" si="7"/>
        <v>41100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6069050</v>
      </c>
      <c r="B218" s="95">
        <f t="shared" si="7"/>
        <v>41100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6069050</v>
      </c>
      <c r="B219" s="95">
        <f t="shared" si="7"/>
        <v>41100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6069050</v>
      </c>
      <c r="B220" s="95">
        <f t="shared" si="7"/>
        <v>41100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6069050</v>
      </c>
      <c r="B221" s="95">
        <f t="shared" si="7"/>
        <v>41100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6069050</v>
      </c>
      <c r="B222" s="95">
        <f t="shared" si="7"/>
        <v>41100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6069050</v>
      </c>
      <c r="B223" s="95">
        <f t="shared" si="7"/>
        <v>41100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6069050</v>
      </c>
      <c r="B224" s="95">
        <f t="shared" si="7"/>
        <v>41100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6069050</v>
      </c>
      <c r="B225" s="95">
        <f t="shared" si="7"/>
        <v>41100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6069050</v>
      </c>
      <c r="B226" s="95">
        <f t="shared" si="7"/>
        <v>41100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6069050</v>
      </c>
      <c r="B227" s="95">
        <f t="shared" si="7"/>
        <v>41100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6069050</v>
      </c>
      <c r="B228" s="95">
        <f t="shared" si="7"/>
        <v>41100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6069050</v>
      </c>
      <c r="B229" s="95">
        <f t="shared" si="8"/>
        <v>41100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6069050</v>
      </c>
      <c r="B230" s="95">
        <f t="shared" si="8"/>
        <v>41100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6069050</v>
      </c>
      <c r="B231" s="95">
        <f t="shared" si="8"/>
        <v>41100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6069050</v>
      </c>
      <c r="B232" s="95">
        <f t="shared" si="8"/>
        <v>41100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6069050</v>
      </c>
      <c r="B233" s="95">
        <f t="shared" si="8"/>
        <v>41100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6069050</v>
      </c>
      <c r="B234" s="95">
        <f t="shared" si="8"/>
        <v>41100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6069050</v>
      </c>
      <c r="B235" s="95">
        <f t="shared" si="8"/>
        <v>41100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6069050</v>
      </c>
      <c r="B236" s="95">
        <f t="shared" si="8"/>
        <v>41100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6069050</v>
      </c>
      <c r="B237" s="95">
        <f t="shared" si="8"/>
        <v>41100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6069050</v>
      </c>
      <c r="B238" s="95">
        <f t="shared" si="8"/>
        <v>41100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6069050</v>
      </c>
      <c r="B239" s="95">
        <f t="shared" si="8"/>
        <v>41100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6069050</v>
      </c>
      <c r="B240" s="95">
        <f t="shared" si="8"/>
        <v>41100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6069050</v>
      </c>
      <c r="B241" s="95">
        <f t="shared" si="8"/>
        <v>41100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6069050</v>
      </c>
      <c r="B242" s="95">
        <f t="shared" si="8"/>
        <v>41100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6069050</v>
      </c>
      <c r="B243" s="95">
        <f t="shared" si="8"/>
        <v>41100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6069050</v>
      </c>
      <c r="B6" s="146" t="s">
        <v>98</v>
      </c>
      <c r="C6" s="146" t="s">
        <v>99</v>
      </c>
      <c r="D6" s="147">
        <v>41100</v>
      </c>
      <c r="E6" s="148">
        <v>920397.5689507294</v>
      </c>
      <c r="F6" s="148">
        <v>6547009.307241806</v>
      </c>
      <c r="G6" s="148">
        <v>920371.7620665611</v>
      </c>
      <c r="H6" s="149">
        <v>6546887.252567926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242</v>
      </c>
      <c r="F10" s="176"/>
      <c r="G10" s="177"/>
      <c r="H10" s="135"/>
      <c r="I10" s="135"/>
      <c r="J10" s="171" t="s">
        <v>243</v>
      </c>
      <c r="K10" s="172" t="s">
        <v>299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244</v>
      </c>
      <c r="C12" s="182">
        <v>19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245</v>
      </c>
      <c r="C13" s="185">
        <v>150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246</v>
      </c>
      <c r="C14" s="185">
        <v>13.9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247</v>
      </c>
      <c r="C15" s="190">
        <f>C13*C14</f>
        <v>2085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248</v>
      </c>
      <c r="C16" s="199">
        <f>+C15*0.05</f>
        <v>104.25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249</v>
      </c>
      <c r="K18" s="206" t="s">
        <v>120</v>
      </c>
      <c r="L18" s="207" t="s">
        <v>139</v>
      </c>
      <c r="M18" s="207" t="s">
        <v>243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28</v>
      </c>
      <c r="L19" s="203" t="s">
        <v>37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300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250</v>
      </c>
      <c r="D25" s="172"/>
      <c r="E25" s="172"/>
      <c r="F25" s="219"/>
      <c r="J25" s="212" t="s">
        <v>171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301</v>
      </c>
      <c r="D26" s="172"/>
      <c r="E26" s="172"/>
      <c r="F26" s="219"/>
      <c r="J26" s="212" t="s">
        <v>172</v>
      </c>
      <c r="K26" s="203" t="s">
        <v>43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302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303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304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305</v>
      </c>
      <c r="D30" s="157"/>
      <c r="E30" s="157"/>
      <c r="F30" s="219"/>
      <c r="J30" s="220" t="s">
        <v>178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244</v>
      </c>
      <c r="B31" s="218"/>
      <c r="C31" s="157" t="s">
        <v>306</v>
      </c>
      <c r="D31" s="157"/>
      <c r="E31" s="161"/>
      <c r="F31" s="219"/>
    </row>
    <row r="32" spans="1:14" ht="14.25" customHeight="1">
      <c r="A32" s="217" t="s">
        <v>245</v>
      </c>
      <c r="B32" s="218"/>
      <c r="C32" s="157" t="s">
        <v>307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246</v>
      </c>
      <c r="B33" s="224"/>
      <c r="C33" s="157" t="s">
        <v>308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247</v>
      </c>
      <c r="B34" s="224"/>
      <c r="C34" s="157" t="s">
        <v>309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248</v>
      </c>
      <c r="B35" s="224"/>
      <c r="C35" s="172" t="s">
        <v>310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251</v>
      </c>
      <c r="B36" s="224"/>
      <c r="C36" s="172" t="s">
        <v>252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253</v>
      </c>
      <c r="B37" s="234"/>
      <c r="C37" s="193" t="s">
        <v>254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255</v>
      </c>
      <c r="H41" s="121" t="s">
        <v>239</v>
      </c>
      <c r="I41" s="122"/>
      <c r="J41" s="123"/>
      <c r="K41" s="123"/>
      <c r="L41" s="123"/>
      <c r="M41" s="123"/>
      <c r="Q41" s="124" t="s">
        <v>256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258</v>
      </c>
      <c r="B47" s="253"/>
      <c r="C47" s="253"/>
      <c r="D47" s="253"/>
      <c r="E47" s="253"/>
      <c r="F47" s="253"/>
      <c r="G47" s="254"/>
      <c r="H47" s="255" t="s">
        <v>259</v>
      </c>
      <c r="I47" s="256" t="s">
        <v>260</v>
      </c>
      <c r="J47" s="257"/>
      <c r="K47" s="258" t="s">
        <v>261</v>
      </c>
      <c r="L47" s="259"/>
      <c r="M47" s="260" t="s">
        <v>262</v>
      </c>
      <c r="N47" s="259"/>
      <c r="O47" s="260" t="s">
        <v>263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264</v>
      </c>
      <c r="B49" s="271" t="s">
        <v>265</v>
      </c>
      <c r="C49" s="272" t="s">
        <v>121</v>
      </c>
      <c r="D49" s="273" t="s">
        <v>266</v>
      </c>
      <c r="E49" s="274" t="s">
        <v>267</v>
      </c>
      <c r="F49" s="274" t="s">
        <v>268</v>
      </c>
      <c r="G49" s="274" t="s">
        <v>269</v>
      </c>
      <c r="H49" s="275"/>
      <c r="I49" s="276" t="s">
        <v>270</v>
      </c>
      <c r="J49" s="276" t="s">
        <v>271</v>
      </c>
      <c r="K49" s="277" t="s">
        <v>270</v>
      </c>
      <c r="L49" s="278" t="s">
        <v>271</v>
      </c>
      <c r="M49" s="277" t="s">
        <v>270</v>
      </c>
      <c r="N49" s="278" t="s">
        <v>271</v>
      </c>
      <c r="O49" s="277" t="s">
        <v>270</v>
      </c>
      <c r="P49" s="278" t="s">
        <v>271</v>
      </c>
      <c r="Q49" s="279" t="s">
        <v>272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273</v>
      </c>
      <c r="B51" s="288" t="s">
        <v>273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274</v>
      </c>
      <c r="B52" s="297" t="s">
        <v>275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276</v>
      </c>
      <c r="B53" s="297" t="s">
        <v>277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163</v>
      </c>
      <c r="P53" s="303">
        <v>3</v>
      </c>
      <c r="Q53" s="301">
        <v>1</v>
      </c>
    </row>
    <row r="54" spans="1:17" ht="22.5">
      <c r="A54" s="296" t="s">
        <v>278</v>
      </c>
      <c r="B54" s="297" t="s">
        <v>279</v>
      </c>
      <c r="C54" s="304" t="s">
        <v>36</v>
      </c>
      <c r="D54" s="299">
        <v>8</v>
      </c>
      <c r="E54" s="299">
        <v>1</v>
      </c>
      <c r="F54" s="300" t="s">
        <v>125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165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280</v>
      </c>
      <c r="B55" s="297" t="s">
        <v>281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282</v>
      </c>
      <c r="L55" s="303">
        <v>3</v>
      </c>
      <c r="M55" s="302" t="s">
        <v>283</v>
      </c>
      <c r="N55" s="303">
        <v>2</v>
      </c>
      <c r="O55" s="302" t="s">
        <v>284</v>
      </c>
      <c r="P55" s="303">
        <v>1</v>
      </c>
      <c r="Q55" s="301">
        <v>8</v>
      </c>
    </row>
    <row r="56" spans="1:17" ht="33.75">
      <c r="A56" s="296" t="s">
        <v>285</v>
      </c>
      <c r="B56" s="297" t="s">
        <v>286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 t="s">
        <v>166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287</v>
      </c>
      <c r="B57" s="297" t="s">
        <v>288</v>
      </c>
      <c r="C57" s="298" t="s">
        <v>53</v>
      </c>
      <c r="D57" s="299">
        <v>5</v>
      </c>
      <c r="E57" s="299">
        <v>3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167</v>
      </c>
      <c r="N57" s="303">
        <v>3</v>
      </c>
      <c r="O57" s="302"/>
      <c r="P57" s="303"/>
      <c r="Q57" s="301">
        <v>1</v>
      </c>
    </row>
    <row r="58" spans="1:17" ht="22.5">
      <c r="A58" s="296" t="s">
        <v>289</v>
      </c>
      <c r="B58" s="297" t="s">
        <v>290</v>
      </c>
      <c r="C58" s="298" t="s">
        <v>58</v>
      </c>
      <c r="D58" s="299">
        <v>4</v>
      </c>
      <c r="E58" s="299"/>
      <c r="F58" s="300" t="s">
        <v>132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291</v>
      </c>
      <c r="B59" s="297" t="s">
        <v>292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293</v>
      </c>
      <c r="B60" s="297" t="s">
        <v>294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295</v>
      </c>
      <c r="B61" s="297" t="s">
        <v>295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296</v>
      </c>
      <c r="B62" s="306" t="s">
        <v>297</v>
      </c>
      <c r="C62" s="307" t="s">
        <v>72</v>
      </c>
      <c r="D62" s="308">
        <v>0</v>
      </c>
      <c r="E62" s="308">
        <v>1</v>
      </c>
      <c r="F62" s="309" t="s">
        <v>125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3</v>
      </c>
      <c r="O62" s="311"/>
      <c r="P62" s="312"/>
      <c r="Q62" s="310">
        <v>0</v>
      </c>
    </row>
    <row r="63" spans="8:16" ht="27.75" customHeight="1" thickBot="1">
      <c r="H63" s="313" t="s">
        <v>272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2013-05-22T05:57:40Z</dcterms:created>
  <dcterms:modified xsi:type="dcterms:W3CDTF">2013-06-28T05:40:41Z</dcterms:modified>
  <cp:category/>
  <cp:version/>
  <cp:contentType/>
  <cp:contentStatus/>
</cp:coreProperties>
</file>