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795" windowHeight="13290" activeTab="0"/>
  </bookViews>
  <sheets>
    <sheet name="Rhône à Massignieu" sheetId="1" r:id="rId1"/>
  </sheets>
  <definedNames>
    <definedName name="_xlnm.Print_Area" localSheetId="0">'Rhône à Massignieu'!$A$1:$T$99</definedName>
  </definedNames>
  <calcPr fullCalcOnLoad="1"/>
</workbook>
</file>

<file path=xl/comments1.xml><?xml version="1.0" encoding="utf-8"?>
<comments xmlns="http://schemas.openxmlformats.org/spreadsheetml/2006/main">
  <authors>
    <author>moiroud</author>
  </authors>
  <commentList>
    <comment ref="H93" authorId="0">
      <text>
        <r>
          <rPr>
            <sz val="14"/>
            <rFont val="Tahoma"/>
            <family val="2"/>
          </rPr>
          <t>Substrat artificiel en zone intermediaire uniquement</t>
        </r>
        <r>
          <rPr>
            <sz val="8"/>
            <rFont val="Tahoma"/>
            <family val="0"/>
          </rPr>
          <t xml:space="preserve">
</t>
        </r>
        <r>
          <rPr>
            <sz val="10"/>
            <rFont val="Tahoma"/>
            <family val="2"/>
          </rPr>
          <t>Ici se trouvera la liste faunistique prélevée dans la zone intermediaire lorsque la technique de prelevement utilisée est celle du substrat artificiel et non du draguage</t>
        </r>
      </text>
    </comment>
  </commentList>
</comments>
</file>

<file path=xl/sharedStrings.xml><?xml version="1.0" encoding="utf-8"?>
<sst xmlns="http://schemas.openxmlformats.org/spreadsheetml/2006/main" count="454" uniqueCount="275">
  <si>
    <t>Informations sur la station</t>
  </si>
  <si>
    <t>DIREN</t>
  </si>
  <si>
    <t>Reseau</t>
  </si>
  <si>
    <t>Classes quantitatives</t>
  </si>
  <si>
    <t>Classes qualitatives</t>
  </si>
  <si>
    <t>Subtrat</t>
  </si>
  <si>
    <t>Vitesse</t>
  </si>
  <si>
    <t xml:space="preserve">Technique </t>
  </si>
  <si>
    <t>Hauteur d'eau</t>
  </si>
  <si>
    <t>Bocal</t>
  </si>
  <si>
    <t>sans objet</t>
  </si>
  <si>
    <t>Stable</t>
  </si>
  <si>
    <t>S1</t>
  </si>
  <si>
    <t>N1</t>
  </si>
  <si>
    <t>Surber</t>
  </si>
  <si>
    <t>M6</t>
  </si>
  <si>
    <t>B1</t>
  </si>
  <si>
    <t>LEGENDE</t>
  </si>
  <si>
    <t>Alsace</t>
  </si>
  <si>
    <t>Reseau National de Bassin</t>
  </si>
  <si>
    <t>Instable</t>
  </si>
  <si>
    <t>S2</t>
  </si>
  <si>
    <t>N3</t>
  </si>
  <si>
    <t>Drague</t>
  </si>
  <si>
    <t>M4</t>
  </si>
  <si>
    <t>B2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</si>
  <si>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</si>
  <si>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</si>
  <si>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</si>
  <si>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</si>
  <si>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</si>
  <si>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N5</t>
  </si>
  <si>
    <t>Substrat atificiel</t>
  </si>
  <si>
    <t>M7</t>
  </si>
  <si>
    <t>B3</t>
  </si>
  <si>
    <t>CODE STATION</t>
  </si>
  <si>
    <t>Format 7 chiffres (code bassin en premier)</t>
  </si>
  <si>
    <t>Auvergne</t>
  </si>
  <si>
    <t>Reseau de Surveillance</t>
  </si>
  <si>
    <t>S28</t>
  </si>
  <si>
    <t>N6</t>
  </si>
  <si>
    <t>troubleau</t>
  </si>
  <si>
    <t>M8</t>
  </si>
  <si>
    <t>COURS D'EAU</t>
  </si>
  <si>
    <t>Nom de la rivière</t>
  </si>
  <si>
    <t>Basse Normandie</t>
  </si>
  <si>
    <t>Reseau de Controle Operationnel</t>
  </si>
  <si>
    <t>S24</t>
  </si>
  <si>
    <t>M9</t>
  </si>
  <si>
    <t>STATION</t>
  </si>
  <si>
    <t>Nom de la station</t>
  </si>
  <si>
    <t>Les informations sont à saisir dans les cellules vertes</t>
  </si>
  <si>
    <t>Bourgogne</t>
  </si>
  <si>
    <t>Reseau Complementaire de Bassin</t>
  </si>
  <si>
    <t>S30</t>
  </si>
  <si>
    <t>M10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</si>
  <si>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</si>
  <si>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</si>
  <si>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</si>
  <si>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</si>
  <si>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</si>
  <si>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</si>
  <si>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</si>
  <si>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</si>
  <si>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</si>
  <si>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</si>
  <si>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</si>
  <si>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</si>
  <si>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</si>
  <si>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</si>
  <si>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</si>
  <si>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</si>
  <si>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</si>
  <si>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</si>
  <si>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</si>
  <si>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</si>
  <si>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</si>
  <si>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</si>
  <si>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</si>
  <si>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</si>
  <si>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</si>
  <si>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</si>
  <si>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S31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</si>
  <si>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</si>
  <si>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</si>
  <si>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</si>
  <si>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</si>
  <si>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</si>
  <si>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</si>
  <si>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</si>
  <si>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</si>
  <si>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</si>
  <si>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</si>
  <si>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</si>
  <si>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</si>
  <si>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</si>
  <si>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</si>
  <si>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</si>
  <si>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</si>
  <si>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Rhone Alpes</t>
  </si>
  <si>
    <t>06069550</t>
  </si>
  <si>
    <t>Rhône</t>
  </si>
  <si>
    <t>Rhône à Massignieu de Rives</t>
  </si>
  <si>
    <t>Massignieu de Rives</t>
  </si>
  <si>
    <t>01239</t>
  </si>
  <si>
    <t>Provence Alpes Cote d'Azur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</si>
  <si>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</si>
  <si>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</si>
  <si>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</si>
  <si>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</si>
  <si>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</si>
  <si>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</si>
  <si>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</si>
  <si>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</si>
  <si>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</si>
  <si>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</si>
  <si>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différentes zones présentes sur l'ensemble de la station</t>
  </si>
  <si>
    <t>RECOUVREMENT</t>
  </si>
  <si>
    <t>SUBSTRAT</t>
  </si>
  <si>
    <t>SANDRE</t>
  </si>
  <si>
    <t>RECOUVREMENT ZONE DE BERGE</t>
  </si>
  <si>
    <t>RECOUVREMENT ZONE PROFONDE</t>
  </si>
  <si>
    <t>RECOUVREMENT ZONE INTERMEDIAIRE</t>
  </si>
  <si>
    <t xml:space="preserve">A - Bryophytes  </t>
  </si>
  <si>
    <t>B - Hydrophytes</t>
  </si>
  <si>
    <t>+</t>
  </si>
  <si>
    <t>X</t>
  </si>
  <si>
    <t>C - Litieres</t>
  </si>
  <si>
    <t>PRESENCE DES DIFFERENTES ZONES</t>
  </si>
  <si>
    <t>D - Branchage, racines</t>
  </si>
  <si>
    <t>ZONE DE BERGE</t>
  </si>
  <si>
    <t>oui</t>
  </si>
  <si>
    <t>E - Pierres, galets</t>
  </si>
  <si>
    <t>+++</t>
  </si>
  <si>
    <t>ZONE PROFONDE</t>
  </si>
  <si>
    <t>F - Blocs</t>
  </si>
  <si>
    <t>ZONE INTERMEDIAIRE</t>
  </si>
  <si>
    <t>G - Granulats</t>
  </si>
  <si>
    <t>++</t>
  </si>
  <si>
    <t>H - Helophytes</t>
  </si>
  <si>
    <t>I - Vases</t>
  </si>
  <si>
    <t>J - Sables, limons</t>
  </si>
  <si>
    <t>K - Algues</t>
  </si>
  <si>
    <t>L - Dalles, argiles</t>
  </si>
  <si>
    <t>M- Non déterminé</t>
  </si>
  <si>
    <t>% de recouvrement de chaque zone</t>
  </si>
  <si>
    <t>Informations sur l'échantillon (à donner pour chacun des 12 microprélèvements)</t>
  </si>
  <si>
    <t>CLASSE VITESSE</t>
  </si>
  <si>
    <t>TECHNIQUE  PRELEVEMENT</t>
  </si>
  <si>
    <t>Pour chaque microprélèvement, surber, drague ou substrat artificiel</t>
  </si>
  <si>
    <t>CLASSE DE HAUTEUR D’EAU</t>
  </si>
  <si>
    <t xml:space="preserve">HAUTEUR D’EAU </t>
  </si>
  <si>
    <t>CLASSE HAUTEUR D'EAU</t>
  </si>
  <si>
    <t>&lt;= 1 m</t>
  </si>
  <si>
    <t>PHASE</t>
  </si>
  <si>
    <t>CLASSE VITESSE (cm/s)</t>
  </si>
  <si>
    <t>VITESSE</t>
  </si>
  <si>
    <t>&gt; 1-2 m</t>
  </si>
  <si>
    <t>HAUTEUR D'EAU</t>
  </si>
  <si>
    <t>Pour chaque microprélèvement, en cm</t>
  </si>
  <si>
    <t>v&lt;5</t>
  </si>
  <si>
    <t>Nulle</t>
  </si>
  <si>
    <t>&gt; 2-4 m</t>
  </si>
  <si>
    <t>COLMATAGE</t>
  </si>
  <si>
    <t>Pour chaque microprélèvement, de 0 à 5 (0 = nul … 5 = très important)</t>
  </si>
  <si>
    <t>25&gt;v≥5</t>
  </si>
  <si>
    <t>Lente</t>
  </si>
  <si>
    <t>&gt; 4-8 m</t>
  </si>
  <si>
    <t>STABILITE</t>
  </si>
  <si>
    <t>Pour chaque microprélèvement, stabilité du substrat (Instable ou Stable)</t>
  </si>
  <si>
    <t>75&gt;v≥25</t>
  </si>
  <si>
    <t>Moyenne</t>
  </si>
  <si>
    <t>&gt; 8-16 m</t>
  </si>
  <si>
    <t>NATURE VEGETATION</t>
  </si>
  <si>
    <t>Pour chaque microprélèvement, nature de la végétation de recouvrement (selon protocole IBGN)</t>
  </si>
  <si>
    <t>150&gt;v≥75</t>
  </si>
  <si>
    <t>N4</t>
  </si>
  <si>
    <t>Rapide</t>
  </si>
  <si>
    <t>&gt; 16 m 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</si>
  <si>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</si>
  <si>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</si>
  <si>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</si>
  <si>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</si>
  <si>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</si>
  <si>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PhA</t>
  </si>
  <si>
    <t>P2</t>
  </si>
  <si>
    <t>P3</t>
  </si>
  <si>
    <t>P4</t>
  </si>
  <si>
    <t>P5</t>
  </si>
  <si>
    <t>PhB</t>
  </si>
  <si>
    <t>P6</t>
  </si>
  <si>
    <t>P7</t>
  </si>
  <si>
    <t>P8</t>
  </si>
  <si>
    <t>P9</t>
  </si>
  <si>
    <t>PhC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</si>
  <si>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</si>
  <si>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</si>
  <si>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</si>
  <si>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</si>
  <si>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</si>
  <si>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</si>
  <si>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</si>
  <si>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</si>
  <si>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BOCAL</t>
  </si>
  <si>
    <t>Dénombrement des taxons prélevés dans chaque bocal de regroupement</t>
  </si>
  <si>
    <t>Dénombrement obligatoire par phase</t>
  </si>
  <si>
    <t>Dénombrement par microprélèvement si tri en 12 listes (Facultatif)</t>
  </si>
  <si>
    <t>PHASE A</t>
  </si>
  <si>
    <t>PHASE B</t>
  </si>
  <si>
    <t>PHASE C</t>
  </si>
  <si>
    <t>PHASE C'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</si>
  <si>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</si>
  <si>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</si>
  <si>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</si>
  <si>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</si>
  <si>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</si>
  <si>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</si>
  <si>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</si>
  <si>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</si>
  <si>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</si>
  <si>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</si>
  <si>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</si>
  <si>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</si>
  <si>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g. / Agapetus</t>
  </si>
  <si>
    <t>F. / Goeridae</t>
  </si>
  <si>
    <t>g. / Hydropsyche</t>
  </si>
  <si>
    <t>F. / Hydroptilidae</t>
  </si>
  <si>
    <t>g. / Hydroptila</t>
  </si>
  <si>
    <t>g. / Athripsodes</t>
  </si>
  <si>
    <t>g. / Mystacides</t>
  </si>
  <si>
    <t>g. / Cyrnus</t>
  </si>
  <si>
    <t>g. / Psychomyia</t>
  </si>
  <si>
    <t>F. / Baetidae</t>
  </si>
  <si>
    <t>g. / Baetis</t>
  </si>
  <si>
    <t>g. / Caenis</t>
  </si>
  <si>
    <t>g. / Ephemerella</t>
  </si>
  <si>
    <t>F. / Heptageniidae</t>
  </si>
  <si>
    <t>g. / Heptagenia</t>
  </si>
  <si>
    <t>g. / Potamanthus</t>
  </si>
  <si>
    <t>g. / Micronecta</t>
  </si>
  <si>
    <t xml:space="preserve"> sF. /  Colymbetinae</t>
  </si>
  <si>
    <t>g. / Haliplus</t>
  </si>
  <si>
    <t>F. / Chironomidae</t>
  </si>
  <si>
    <t>F. / Simuliidae</t>
  </si>
  <si>
    <t>F. / Tabanidae</t>
  </si>
  <si>
    <t>O. / ODONATA</t>
  </si>
  <si>
    <t>g. / Calopteryx</t>
  </si>
  <si>
    <t>g. / Gammarus</t>
  </si>
  <si>
    <t>g. / Dikerogammarus</t>
  </si>
  <si>
    <t>g. / Corbicula</t>
  </si>
  <si>
    <t>g. / Dreissena</t>
  </si>
  <si>
    <t>g. / Pisidium</t>
  </si>
  <si>
    <t>g. / Ancylus</t>
  </si>
  <si>
    <t>g. / Potamopyrgus</t>
  </si>
  <si>
    <t>g. / Theodoxus</t>
  </si>
  <si>
    <t>F. / Erpobdellidae</t>
  </si>
  <si>
    <t>F. / Glossiphoniidae</t>
  </si>
  <si>
    <t>F. / Dendrocoelidae</t>
  </si>
  <si>
    <t>F. / Dugesiidae</t>
  </si>
  <si>
    <t>F. / Planariidae</t>
  </si>
  <si>
    <t>Cl. / OLIGOCHETES</t>
  </si>
  <si>
    <t>g. / Hypania</t>
  </si>
  <si>
    <t>Cl. / NEMATODES</t>
  </si>
  <si>
    <t>HYDRACARINA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</si>
  <si>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</si>
  <si>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</si>
  <si>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</si>
  <si>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</si>
  <si>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</si>
  <si>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</si>
  <si>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</si>
  <si>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Présence </t>
    </r>
    <r>
      <rPr>
        <b/>
        <sz val="9"/>
        <color indexed="54"/>
        <rFont val="Arial"/>
        <family val="2"/>
      </rPr>
      <t>par zone</t>
    </r>
  </si>
  <si>
    <r>
      <t xml:space="preserve">% de recouvrement des differentes zones </t>
    </r>
    <r>
      <rPr>
        <b/>
        <sz val="9"/>
        <color indexed="54"/>
        <rFont val="Arial"/>
        <family val="2"/>
      </rPr>
      <t>sur l'ensemble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</si>
  <si>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</si>
  <si>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 ou C'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(facultatif)</t>
    </r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</si>
</sst>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0.000"/>
    <numFmt numFmtId="170" formatCode="_-* #,##0\ _F_-;\-* #,##0\ _F_-;_-* &quot;-&quot;??\ _F_-;_-@_-"/>
  </numFmts>
  <fonts count="32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sz val="10"/>
      <color indexed="23"/>
      <name val="Arial"/>
      <family val="2"/>
    </font>
    <font>
      <b/>
      <sz val="10"/>
      <color indexed="23"/>
      <name val="Arial"/>
      <family val="2"/>
    </font>
    <font>
      <b/>
      <sz val="9"/>
      <color indexed="23"/>
      <name val="Arial"/>
      <family val="2"/>
    </font>
    <font>
      <sz val="9"/>
      <color indexed="23"/>
      <name val="Arial"/>
      <family val="2"/>
    </font>
    <font>
      <sz val="14"/>
      <name val="Tahoma"/>
      <family val="2"/>
    </font>
    <font>
      <sz val="8"/>
      <name val="Tahoma"/>
      <family val="0"/>
    </font>
    <font>
      <sz val="10"/>
      <name val="Tahoma"/>
      <family val="2"/>
    </font>
    <font>
      <b/>
      <sz val="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162">
    <xf numFmtId="0" fontId="0" fillId="0" borderId="0" xfId="0" applyAlignment="1">
      <alignment/>
    </xf>
    <xf numFmtId="0" fontId="5" fillId="0" borderId="0" xfId="0" applyFont="1" applyFill="1" applyAlignment="1" applyProtection="1">
      <alignment horizontal="left" vertical="center"/>
      <protection locked="0"/>
    </xf>
    <xf numFmtId="0" fontId="6" fillId="0" borderId="0" xfId="0" applyFont="1" applyFill="1" applyAlignment="1" applyProtection="1">
      <alignment vertical="center"/>
      <protection locked="0"/>
    </xf>
    <xf numFmtId="0" fontId="7" fillId="0" borderId="1" xfId="22" applyFont="1" applyFill="1" applyBorder="1" applyAlignment="1" applyProtection="1">
      <alignment horizontal="center"/>
      <protection hidden="1"/>
    </xf>
    <xf numFmtId="0" fontId="7" fillId="0" borderId="2" xfId="22" applyFont="1" applyFill="1" applyBorder="1" applyAlignment="1" applyProtection="1">
      <alignment horizontal="center"/>
      <protection hidden="1"/>
    </xf>
    <xf numFmtId="0" fontId="7" fillId="0" borderId="3" xfId="22" applyFont="1" applyFill="1" applyBorder="1" applyAlignment="1" applyProtection="1">
      <alignment horizontal="center"/>
      <protection hidden="1"/>
    </xf>
    <xf numFmtId="0" fontId="8" fillId="0" borderId="0" xfId="0" applyFont="1" applyFill="1" applyAlignment="1" applyProtection="1">
      <alignment vertical="center"/>
      <protection locked="0"/>
    </xf>
    <xf numFmtId="0" fontId="9" fillId="0" borderId="4" xfId="0" applyFont="1" applyFill="1" applyBorder="1" applyAlignment="1" applyProtection="1">
      <alignment vertical="center"/>
      <protection hidden="1"/>
    </xf>
    <xf numFmtId="0" fontId="9" fillId="0" borderId="0" xfId="0" applyFont="1" applyFill="1" applyBorder="1" applyAlignment="1" applyProtection="1">
      <alignment vertical="center"/>
      <protection hidden="1"/>
    </xf>
    <xf numFmtId="0" fontId="9" fillId="0" borderId="5" xfId="0" applyFont="1" applyFill="1" applyBorder="1" applyAlignment="1" applyProtection="1">
      <alignment vertical="center"/>
      <protection hidden="1"/>
    </xf>
    <xf numFmtId="0" fontId="10" fillId="2" borderId="0" xfId="0" applyFont="1" applyFill="1" applyBorder="1" applyAlignment="1" applyProtection="1">
      <alignment vertical="center"/>
      <protection locked="0"/>
    </xf>
    <xf numFmtId="0" fontId="8" fillId="2" borderId="0" xfId="0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7" fillId="0" borderId="0" xfId="22" applyFont="1" applyFill="1" applyBorder="1" applyAlignment="1" applyProtection="1">
      <alignment horizontal="left"/>
      <protection hidden="1"/>
    </xf>
    <xf numFmtId="0" fontId="11" fillId="2" borderId="6" xfId="0" applyFont="1" applyFill="1" applyBorder="1" applyAlignment="1" applyProtection="1">
      <alignment horizontal="left" vertical="center"/>
      <protection locked="0"/>
    </xf>
    <xf numFmtId="0" fontId="8" fillId="2" borderId="7" xfId="0" applyFont="1" applyFill="1" applyBorder="1" applyAlignment="1" applyProtection="1">
      <alignment vertical="center"/>
      <protection locked="0"/>
    </xf>
    <xf numFmtId="0" fontId="8" fillId="2" borderId="7" xfId="0" applyFont="1" applyFill="1" applyBorder="1" applyAlignment="1" applyProtection="1">
      <alignment vertical="center"/>
      <protection locked="0"/>
    </xf>
    <xf numFmtId="0" fontId="0" fillId="3" borderId="7" xfId="0" applyFont="1" applyFill="1" applyBorder="1" applyAlignment="1" applyProtection="1">
      <alignment vertical="center"/>
      <protection locked="0"/>
    </xf>
    <xf numFmtId="0" fontId="7" fillId="0" borderId="4" xfId="22" applyFont="1" applyFill="1" applyBorder="1" applyAlignment="1" applyProtection="1">
      <alignment horizontal="left"/>
      <protection hidden="1"/>
    </xf>
    <xf numFmtId="0" fontId="11" fillId="2" borderId="8" xfId="0" applyFont="1" applyFill="1" applyBorder="1" applyAlignment="1" applyProtection="1">
      <alignment horizontal="left" vertical="center"/>
      <protection locked="0"/>
    </xf>
    <xf numFmtId="0" fontId="0" fillId="3" borderId="0" xfId="0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8" fillId="2" borderId="0" xfId="0" applyFont="1" applyFill="1" applyBorder="1" applyAlignment="1" applyProtection="1">
      <alignment vertical="center"/>
      <protection locked="0"/>
    </xf>
    <xf numFmtId="0" fontId="6" fillId="0" borderId="0" xfId="0" applyFont="1" applyFill="1" applyAlignment="1" applyProtection="1">
      <alignment horizontal="center" vertical="center"/>
      <protection locked="0"/>
    </xf>
    <xf numFmtId="0" fontId="11" fillId="2" borderId="9" xfId="0" applyFont="1" applyFill="1" applyBorder="1" applyAlignment="1" applyProtection="1">
      <alignment horizontal="left" vertical="center"/>
      <protection locked="0"/>
    </xf>
    <xf numFmtId="0" fontId="8" fillId="2" borderId="10" xfId="0" applyFont="1" applyFill="1" applyBorder="1" applyAlignment="1" applyProtection="1">
      <alignment vertical="center"/>
      <protection locked="0"/>
    </xf>
    <xf numFmtId="0" fontId="8" fillId="2" borderId="10" xfId="0" applyFont="1" applyFill="1" applyBorder="1" applyAlignment="1" applyProtection="1">
      <alignment vertical="center"/>
      <protection locked="0"/>
    </xf>
    <xf numFmtId="0" fontId="0" fillId="3" borderId="10" xfId="0" applyFont="1" applyFill="1" applyBorder="1" applyAlignment="1" applyProtection="1">
      <alignment vertical="center"/>
      <protection locked="0"/>
    </xf>
    <xf numFmtId="0" fontId="0" fillId="3" borderId="11" xfId="0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7" fillId="0" borderId="5" xfId="0" applyFont="1" applyFill="1" applyBorder="1" applyAlignment="1" applyProtection="1">
      <alignment horizontal="center" vertical="center"/>
      <protection hidden="1"/>
    </xf>
    <xf numFmtId="0" fontId="9" fillId="0" borderId="0" xfId="0" applyFont="1" applyFill="1" applyBorder="1" applyAlignment="1" applyProtection="1">
      <alignment vertical="center"/>
      <protection hidden="1"/>
    </xf>
    <xf numFmtId="0" fontId="9" fillId="0" borderId="5" xfId="0" applyFont="1" applyFill="1" applyBorder="1" applyAlignment="1" applyProtection="1">
      <alignment vertical="center"/>
      <protection hidden="1"/>
    </xf>
    <xf numFmtId="0" fontId="0" fillId="3" borderId="12" xfId="0" applyFont="1" applyFill="1" applyBorder="1" applyAlignment="1" applyProtection="1">
      <alignment vertical="center"/>
      <protection locked="0"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5" xfId="0" applyFont="1" applyFill="1" applyBorder="1" applyAlignment="1" applyProtection="1">
      <alignment vertical="center"/>
      <protection hidden="1"/>
    </xf>
    <xf numFmtId="0" fontId="15" fillId="4" borderId="0" xfId="0" applyFont="1" applyFill="1" applyBorder="1" applyAlignment="1" applyProtection="1">
      <alignment horizontal="center" vertical="center"/>
      <protection locked="0"/>
    </xf>
    <xf numFmtId="0" fontId="15" fillId="4" borderId="0" xfId="0" applyFont="1" applyFill="1" applyBorder="1" applyAlignment="1" applyProtection="1">
      <alignment horizontal="center" vertical="center" wrapText="1"/>
      <protection locked="0"/>
    </xf>
    <xf numFmtId="0" fontId="16" fillId="2" borderId="13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49" fontId="17" fillId="4" borderId="13" xfId="0" applyNumberFormat="1" applyFont="1" applyFill="1" applyBorder="1" applyAlignment="1" applyProtection="1">
      <alignment vertical="center"/>
      <protection locked="0"/>
    </xf>
    <xf numFmtId="1" fontId="17" fillId="4" borderId="13" xfId="0" applyNumberFormat="1" applyFont="1" applyFill="1" applyBorder="1" applyAlignment="1" applyProtection="1">
      <alignment vertical="center"/>
      <protection locked="0"/>
    </xf>
    <xf numFmtId="0" fontId="0" fillId="0" borderId="0" xfId="21" applyProtection="1">
      <alignment/>
      <protection locked="0"/>
    </xf>
    <xf numFmtId="1" fontId="17" fillId="4" borderId="13" xfId="0" applyNumberFormat="1" applyFont="1" applyFill="1" applyBorder="1" applyAlignment="1" applyProtection="1">
      <alignment horizontal="center" vertical="center" wrapText="1"/>
      <protection locked="0"/>
    </xf>
    <xf numFmtId="165" fontId="17" fillId="4" borderId="13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5" xfId="0" applyFont="1" applyFill="1" applyBorder="1" applyAlignment="1" applyProtection="1">
      <alignment vertical="center"/>
      <protection hidden="1"/>
    </xf>
    <xf numFmtId="0" fontId="5" fillId="0" borderId="0" xfId="0" applyFont="1" applyFill="1" applyAlignment="1" applyProtection="1">
      <alignment horizontal="center" vertical="center"/>
      <protection locked="0"/>
    </xf>
    <xf numFmtId="0" fontId="7" fillId="0" borderId="4" xfId="0" applyFont="1" applyFill="1" applyBorder="1" applyAlignment="1" applyProtection="1">
      <alignment vertical="center"/>
      <protection hidden="1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8" fillId="2" borderId="14" xfId="0" applyFont="1" applyFill="1" applyBorder="1" applyAlignment="1" applyProtection="1">
      <alignment vertical="center"/>
      <protection locked="0"/>
    </xf>
    <xf numFmtId="0" fontId="7" fillId="0" borderId="15" xfId="0" applyFont="1" applyFill="1" applyBorder="1" applyAlignment="1" applyProtection="1">
      <alignment vertical="center"/>
      <protection hidden="1"/>
    </xf>
    <xf numFmtId="0" fontId="7" fillId="0" borderId="16" xfId="0" applyFont="1" applyFill="1" applyBorder="1" applyAlignment="1" applyProtection="1">
      <alignment vertical="center"/>
      <protection hidden="1"/>
    </xf>
    <xf numFmtId="0" fontId="7" fillId="0" borderId="17" xfId="0" applyFont="1" applyBorder="1" applyAlignment="1" applyProtection="1">
      <alignment/>
      <protection hidden="1"/>
    </xf>
    <xf numFmtId="0" fontId="8" fillId="2" borderId="11" xfId="0" applyFont="1" applyFill="1" applyBorder="1" applyAlignment="1" applyProtection="1">
      <alignment vertical="center"/>
      <protection locked="0"/>
    </xf>
    <xf numFmtId="0" fontId="18" fillId="0" borderId="0" xfId="0" applyFont="1" applyFill="1" applyAlignment="1" applyProtection="1">
      <alignment vertical="center"/>
      <protection locked="0"/>
    </xf>
    <xf numFmtId="9" fontId="18" fillId="0" borderId="0" xfId="0" applyNumberFormat="1" applyFont="1" applyFill="1" applyAlignment="1" applyProtection="1">
      <alignment vertical="center"/>
      <protection locked="0"/>
    </xf>
    <xf numFmtId="0" fontId="10" fillId="2" borderId="10" xfId="0" applyFont="1" applyFill="1" applyBorder="1" applyAlignment="1" applyProtection="1">
      <alignment vertical="center"/>
      <protection locked="0"/>
    </xf>
    <xf numFmtId="0" fontId="8" fillId="2" borderId="12" xfId="0" applyFont="1" applyFill="1" applyBorder="1" applyAlignment="1" applyProtection="1">
      <alignment vertical="center"/>
      <protection locked="0"/>
    </xf>
    <xf numFmtId="0" fontId="11" fillId="2" borderId="18" xfId="0" applyFont="1" applyFill="1" applyBorder="1" applyAlignment="1" applyProtection="1">
      <alignment horizontal="left" vertical="center"/>
      <protection locked="0"/>
    </xf>
    <xf numFmtId="0" fontId="8" fillId="2" borderId="19" xfId="0" applyFont="1" applyFill="1" applyBorder="1" applyAlignment="1" applyProtection="1">
      <alignment horizontal="left" vertical="center"/>
      <protection locked="0"/>
    </xf>
    <xf numFmtId="0" fontId="8" fillId="2" borderId="20" xfId="0" applyFont="1" applyFill="1" applyBorder="1" applyAlignment="1" applyProtection="1">
      <alignment horizontal="left" vertical="center"/>
      <protection locked="0"/>
    </xf>
    <xf numFmtId="0" fontId="0" fillId="0" borderId="0" xfId="0" applyFont="1" applyAlignment="1" applyProtection="1">
      <alignment/>
      <protection locked="0"/>
    </xf>
    <xf numFmtId="0" fontId="15" fillId="0" borderId="0" xfId="0" applyFont="1" applyFill="1" applyBorder="1" applyAlignment="1" applyProtection="1">
      <alignment horizontal="center" vertical="center"/>
      <protection locked="0"/>
    </xf>
    <xf numFmtId="0" fontId="18" fillId="0" borderId="0" xfId="0" applyFont="1" applyFill="1" applyBorder="1" applyAlignment="1" applyProtection="1">
      <alignment vertical="center"/>
      <protection locked="0"/>
    </xf>
    <xf numFmtId="0" fontId="16" fillId="2" borderId="21" xfId="0" applyFont="1" applyFill="1" applyBorder="1" applyAlignment="1" applyProtection="1">
      <alignment horizontal="center" vertical="center"/>
      <protection locked="0"/>
    </xf>
    <xf numFmtId="0" fontId="16" fillId="2" borderId="22" xfId="0" applyFont="1" applyFill="1" applyBorder="1" applyAlignment="1" applyProtection="1">
      <alignment horizontal="center" vertical="center"/>
      <protection locked="0"/>
    </xf>
    <xf numFmtId="0" fontId="16" fillId="2" borderId="23" xfId="0" applyFont="1" applyFill="1" applyBorder="1" applyAlignment="1" applyProtection="1">
      <alignment horizontal="center" vertical="center"/>
      <protection locked="0"/>
    </xf>
    <xf numFmtId="0" fontId="16" fillId="2" borderId="23" xfId="0" applyFont="1" applyFill="1" applyBorder="1" applyAlignment="1" applyProtection="1">
      <alignment horizontal="center" vertical="center" wrapText="1"/>
      <protection locked="0"/>
    </xf>
    <xf numFmtId="0" fontId="16" fillId="2" borderId="24" xfId="0" applyFont="1" applyFill="1" applyBorder="1" applyAlignment="1" applyProtection="1">
      <alignment horizontal="center" vertical="center" wrapText="1"/>
      <protection locked="0"/>
    </xf>
    <xf numFmtId="1" fontId="19" fillId="5" borderId="13" xfId="0" applyNumberFormat="1" applyFont="1" applyFill="1" applyBorder="1" applyAlignment="1" applyProtection="1">
      <alignment vertical="center"/>
      <protection locked="0"/>
    </xf>
    <xf numFmtId="49" fontId="19" fillId="5" borderId="13" xfId="0" applyNumberFormat="1" applyFont="1" applyFill="1" applyBorder="1" applyAlignment="1" applyProtection="1">
      <alignment vertical="center"/>
      <protection locked="0"/>
    </xf>
    <xf numFmtId="164" fontId="17" fillId="4" borderId="13" xfId="0" applyNumberFormat="1" applyFont="1" applyFill="1" applyBorder="1" applyAlignment="1" applyProtection="1">
      <alignment vertical="center"/>
      <protection locked="0"/>
    </xf>
    <xf numFmtId="169" fontId="17" fillId="4" borderId="21" xfId="0" applyNumberFormat="1" applyFont="1" applyFill="1" applyBorder="1" applyAlignment="1" applyProtection="1">
      <alignment horizontal="center" vertical="center" wrapText="1"/>
      <protection locked="0"/>
    </xf>
    <xf numFmtId="0" fontId="19" fillId="2" borderId="25" xfId="0" applyFont="1" applyFill="1" applyBorder="1" applyAlignment="1" applyProtection="1">
      <alignment horizontal="left" vertical="center" wrapText="1"/>
      <protection locked="0"/>
    </xf>
    <xf numFmtId="0" fontId="6" fillId="0" borderId="13" xfId="0" applyFont="1" applyFill="1" applyBorder="1" applyAlignment="1" applyProtection="1">
      <alignment horizontal="center" vertical="center" wrapText="1"/>
      <protection locked="0"/>
    </xf>
    <xf numFmtId="165" fontId="17" fillId="4" borderId="13" xfId="0" applyNumberFormat="1" applyFont="1" applyFill="1" applyBorder="1" applyAlignment="1" applyProtection="1" quotePrefix="1">
      <alignment horizontal="center" vertical="center"/>
      <protection locked="0"/>
    </xf>
    <xf numFmtId="165" fontId="17" fillId="4" borderId="13" xfId="0" applyNumberFormat="1" applyFont="1" applyFill="1" applyBorder="1" applyAlignment="1" applyProtection="1">
      <alignment horizontal="center" vertical="center"/>
      <protection locked="0"/>
    </xf>
    <xf numFmtId="165" fontId="17" fillId="4" borderId="26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Alignment="1" applyProtection="1">
      <alignment vertical="center"/>
      <protection locked="0"/>
    </xf>
    <xf numFmtId="49" fontId="7" fillId="0" borderId="0" xfId="0" applyNumberFormat="1" applyFont="1" applyFill="1" applyAlignment="1" applyProtection="1">
      <alignment vertical="center"/>
      <protection locked="0"/>
    </xf>
    <xf numFmtId="164" fontId="7" fillId="0" borderId="0" xfId="0" applyNumberFormat="1" applyFont="1" applyFill="1" applyAlignment="1" applyProtection="1">
      <alignment vertical="center"/>
      <protection locked="0"/>
    </xf>
    <xf numFmtId="0" fontId="0" fillId="0" borderId="0" xfId="0" applyFill="1" applyAlignment="1" applyProtection="1">
      <alignment horizontal="center" vertical="center"/>
      <protection locked="0"/>
    </xf>
    <xf numFmtId="0" fontId="0" fillId="0" borderId="27" xfId="0" applyFill="1" applyBorder="1" applyAlignment="1" applyProtection="1">
      <alignment horizontal="center" vertical="center"/>
      <protection locked="0"/>
    </xf>
    <xf numFmtId="0" fontId="0" fillId="6" borderId="28" xfId="0" applyFont="1" applyFill="1" applyBorder="1" applyAlignment="1" applyProtection="1">
      <alignment horizontal="center" vertical="center"/>
      <protection locked="0"/>
    </xf>
    <xf numFmtId="0" fontId="6" fillId="6" borderId="28" xfId="0" applyFont="1" applyFill="1" applyBorder="1" applyAlignment="1" applyProtection="1">
      <alignment horizontal="center" vertical="center"/>
      <protection locked="0"/>
    </xf>
    <xf numFmtId="0" fontId="6" fillId="0" borderId="29" xfId="0" applyFont="1" applyFill="1" applyBorder="1" applyAlignment="1" applyProtection="1">
      <alignment horizontal="center" vertical="center"/>
      <protection locked="0"/>
    </xf>
    <xf numFmtId="0" fontId="6" fillId="6" borderId="30" xfId="0" applyFont="1" applyFill="1" applyBorder="1" applyAlignment="1" applyProtection="1">
      <alignment horizontal="center" vertical="center"/>
      <protection locked="0"/>
    </xf>
    <xf numFmtId="0" fontId="19" fillId="2" borderId="31" xfId="0" applyFont="1" applyFill="1" applyBorder="1" applyAlignment="1" applyProtection="1">
      <alignment horizontal="left" vertical="center" wrapText="1"/>
      <protection locked="0"/>
    </xf>
    <xf numFmtId="0" fontId="6" fillId="0" borderId="32" xfId="0" applyFont="1" applyFill="1" applyBorder="1" applyAlignment="1" applyProtection="1">
      <alignment horizontal="center" vertical="center" wrapText="1"/>
      <protection locked="0"/>
    </xf>
    <xf numFmtId="165" fontId="17" fillId="4" borderId="32" xfId="0" applyNumberFormat="1" applyFont="1" applyFill="1" applyBorder="1" applyAlignment="1" applyProtection="1">
      <alignment horizontal="center" vertical="center"/>
      <protection locked="0"/>
    </xf>
    <xf numFmtId="165" fontId="17" fillId="4" borderId="33" xfId="0" applyNumberFormat="1" applyFont="1" applyFill="1" applyBorder="1" applyAlignment="1" applyProtection="1">
      <alignment horizontal="center" vertical="center"/>
      <protection locked="0"/>
    </xf>
    <xf numFmtId="0" fontId="19" fillId="0" borderId="0" xfId="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165" fontId="17" fillId="0" borderId="0" xfId="0" applyNumberFormat="1" applyFont="1" applyFill="1" applyBorder="1" applyAlignment="1" applyProtection="1">
      <alignment horizontal="center" vertical="center"/>
      <protection locked="0"/>
    </xf>
    <xf numFmtId="0" fontId="8" fillId="2" borderId="7" xfId="0" applyFont="1" applyFill="1" applyBorder="1" applyAlignment="1" applyProtection="1">
      <alignment horizontal="left" vertical="center"/>
      <protection locked="0"/>
    </xf>
    <xf numFmtId="0" fontId="8" fillId="2" borderId="14" xfId="0" applyFont="1" applyFill="1" applyBorder="1" applyAlignment="1" applyProtection="1">
      <alignment horizontal="left" vertical="center"/>
      <protection locked="0"/>
    </xf>
    <xf numFmtId="0" fontId="20" fillId="2" borderId="34" xfId="0" applyFont="1" applyFill="1" applyBorder="1" applyAlignment="1" applyProtection="1">
      <alignment horizontal="center" vertical="center" wrapText="1"/>
      <protection locked="0"/>
    </xf>
    <xf numFmtId="9" fontId="20" fillId="2" borderId="34" xfId="0" applyNumberFormat="1" applyFont="1" applyFill="1" applyBorder="1" applyAlignment="1" applyProtection="1">
      <alignment vertical="center"/>
      <protection locked="0"/>
    </xf>
    <xf numFmtId="166" fontId="20" fillId="7" borderId="34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Fill="1" applyAlignment="1" applyProtection="1">
      <alignment horizontal="center" vertical="center"/>
      <protection locked="0"/>
    </xf>
    <xf numFmtId="0" fontId="22" fillId="0" borderId="0" xfId="0" applyFont="1" applyFill="1" applyAlignment="1" applyProtection="1">
      <alignment horizontal="center" vertical="center"/>
      <protection locked="0"/>
    </xf>
    <xf numFmtId="0" fontId="23" fillId="0" borderId="0" xfId="0" applyFont="1" applyFill="1" applyAlignment="1" applyProtection="1">
      <alignment vertical="center"/>
      <protection locked="0"/>
    </xf>
    <xf numFmtId="0" fontId="23" fillId="0" borderId="0" xfId="0" applyFont="1" applyFill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 locked="0"/>
    </xf>
    <xf numFmtId="0" fontId="24" fillId="0" borderId="0" xfId="0" applyFont="1" applyFill="1" applyAlignment="1" applyProtection="1">
      <alignment vertical="center"/>
      <protection locked="0"/>
    </xf>
    <xf numFmtId="0" fontId="24" fillId="0" borderId="0" xfId="0" applyFont="1" applyAlignment="1" applyProtection="1">
      <alignment/>
      <protection locked="0"/>
    </xf>
    <xf numFmtId="0" fontId="25" fillId="3" borderId="34" xfId="0" applyFont="1" applyFill="1" applyBorder="1" applyAlignment="1" applyProtection="1">
      <alignment horizontal="center"/>
      <protection locked="0"/>
    </xf>
    <xf numFmtId="0" fontId="25" fillId="3" borderId="20" xfId="0" applyFont="1" applyFill="1" applyBorder="1" applyAlignment="1" applyProtection="1">
      <alignment horizontal="center"/>
      <protection locked="0"/>
    </xf>
    <xf numFmtId="0" fontId="26" fillId="2" borderId="0" xfId="0" applyFont="1" applyFill="1" applyBorder="1" applyAlignment="1" applyProtection="1">
      <alignment vertical="center"/>
      <protection locked="0"/>
    </xf>
    <xf numFmtId="0" fontId="27" fillId="3" borderId="35" xfId="0" applyFont="1" applyFill="1" applyBorder="1" applyAlignment="1" applyProtection="1">
      <alignment horizontal="center" wrapText="1"/>
      <protection locked="0"/>
    </xf>
    <xf numFmtId="0" fontId="27" fillId="3" borderId="11" xfId="0" applyFont="1" applyFill="1" applyBorder="1" applyAlignment="1" applyProtection="1">
      <alignment horizontal="center" wrapText="1"/>
      <protection locked="0"/>
    </xf>
    <xf numFmtId="0" fontId="24" fillId="3" borderId="11" xfId="0" applyFont="1" applyFill="1" applyBorder="1" applyAlignment="1" applyProtection="1">
      <alignment horizontal="center" wrapText="1"/>
      <protection locked="0"/>
    </xf>
    <xf numFmtId="0" fontId="25" fillId="2" borderId="34" xfId="0" applyFont="1" applyFill="1" applyBorder="1" applyAlignment="1" applyProtection="1">
      <alignment horizontal="center" vertical="center"/>
      <protection locked="0"/>
    </xf>
    <xf numFmtId="0" fontId="27" fillId="3" borderId="36" xfId="0" applyFont="1" applyFill="1" applyBorder="1" applyAlignment="1" applyProtection="1">
      <alignment horizontal="center" wrapText="1"/>
      <protection locked="0"/>
    </xf>
    <xf numFmtId="0" fontId="27" fillId="2" borderId="35" xfId="0" applyFont="1" applyFill="1" applyBorder="1" applyAlignment="1" applyProtection="1">
      <alignment horizontal="center" vertical="center" wrapText="1"/>
      <protection locked="0"/>
    </xf>
    <xf numFmtId="0" fontId="27" fillId="2" borderId="36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vertical="center"/>
      <protection locked="0"/>
    </xf>
    <xf numFmtId="0" fontId="27" fillId="2" borderId="37" xfId="0" applyFont="1" applyFill="1" applyBorder="1" applyAlignment="1" applyProtection="1">
      <alignment horizontal="center" vertical="center" wrapText="1"/>
      <protection locked="0"/>
    </xf>
    <xf numFmtId="0" fontId="27" fillId="3" borderId="37" xfId="0" applyFont="1" applyFill="1" applyBorder="1" applyAlignment="1" applyProtection="1">
      <alignment horizontal="center" wrapText="1"/>
      <protection locked="0"/>
    </xf>
    <xf numFmtId="0" fontId="27" fillId="3" borderId="12" xfId="0" applyFont="1" applyFill="1" applyBorder="1" applyAlignment="1" applyProtection="1">
      <alignment horizontal="center" wrapText="1"/>
      <protection locked="0"/>
    </xf>
    <xf numFmtId="0" fontId="24" fillId="3" borderId="12" xfId="0" applyFont="1" applyFill="1" applyBorder="1" applyAlignment="1" applyProtection="1">
      <alignment horizontal="center" wrapText="1"/>
      <protection locked="0"/>
    </xf>
    <xf numFmtId="0" fontId="23" fillId="2" borderId="10" xfId="0" applyFont="1" applyFill="1" applyBorder="1" applyAlignment="1" applyProtection="1">
      <alignment vertical="center"/>
      <protection locked="0"/>
    </xf>
    <xf numFmtId="0" fontId="6" fillId="0" borderId="38" xfId="0" applyFont="1" applyFill="1" applyBorder="1" applyAlignment="1" applyProtection="1">
      <alignment vertical="center"/>
      <protection locked="0"/>
    </xf>
    <xf numFmtId="0" fontId="19" fillId="8" borderId="0" xfId="0" applyFont="1" applyFill="1" applyBorder="1" applyAlignment="1" applyProtection="1">
      <alignment horizontal="center" vertical="center"/>
      <protection locked="0"/>
    </xf>
    <xf numFmtId="0" fontId="16" fillId="2" borderId="39" xfId="0" applyFont="1" applyFill="1" applyBorder="1" applyAlignment="1" applyProtection="1">
      <alignment horizontal="center" vertical="center"/>
      <protection locked="0"/>
    </xf>
    <xf numFmtId="14" fontId="19" fillId="5" borderId="13" xfId="0" applyNumberFormat="1" applyFont="1" applyFill="1" applyBorder="1" applyAlignment="1" applyProtection="1">
      <alignment vertical="center"/>
      <protection locked="0"/>
    </xf>
    <xf numFmtId="0" fontId="19" fillId="2" borderId="39" xfId="0" applyFont="1" applyFill="1" applyBorder="1" applyAlignment="1" applyProtection="1">
      <alignment horizontal="center" vertical="center"/>
      <protection locked="0"/>
    </xf>
    <xf numFmtId="49" fontId="17" fillId="4" borderId="39" xfId="0" applyNumberFormat="1" applyFont="1" applyFill="1" applyBorder="1" applyAlignment="1" applyProtection="1">
      <alignment horizontal="center" vertical="center" wrapText="1"/>
      <protection locked="0"/>
    </xf>
    <xf numFmtId="49" fontId="17" fillId="4" borderId="39" xfId="0" applyNumberFormat="1" applyFont="1" applyFill="1" applyBorder="1" applyAlignment="1" applyProtection="1">
      <alignment vertical="center"/>
      <protection locked="0"/>
    </xf>
    <xf numFmtId="165" fontId="17" fillId="4" borderId="13" xfId="0" applyNumberFormat="1" applyFont="1" applyFill="1" applyBorder="1" applyAlignment="1" applyProtection="1">
      <alignment vertical="center"/>
      <protection locked="0"/>
    </xf>
    <xf numFmtId="0" fontId="7" fillId="0" borderId="0" xfId="0" applyFont="1" applyAlignment="1" applyProtection="1">
      <alignment/>
      <protection locked="0"/>
    </xf>
    <xf numFmtId="164" fontId="7" fillId="0" borderId="0" xfId="0" applyNumberFormat="1" applyFont="1" applyAlignment="1" applyProtection="1">
      <alignment/>
      <protection locked="0"/>
    </xf>
    <xf numFmtId="0" fontId="23" fillId="2" borderId="7" xfId="0" applyFont="1" applyFill="1" applyBorder="1" applyAlignment="1" applyProtection="1">
      <alignment vertical="center"/>
      <protection locked="0"/>
    </xf>
    <xf numFmtId="0" fontId="8" fillId="2" borderId="14" xfId="0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23" fillId="2" borderId="0" xfId="0" applyFont="1" applyFill="1" applyBorder="1" applyAlignment="1" applyProtection="1">
      <alignment vertical="center"/>
      <protection locked="0"/>
    </xf>
    <xf numFmtId="0" fontId="8" fillId="2" borderId="11" xfId="0" applyFont="1" applyFill="1" applyBorder="1" applyAlignment="1" applyProtection="1">
      <alignment vertical="center"/>
      <protection locked="0"/>
    </xf>
    <xf numFmtId="0" fontId="8" fillId="2" borderId="12" xfId="0" applyFont="1" applyFill="1" applyBorder="1" applyAlignment="1" applyProtection="1">
      <alignment vertical="center"/>
      <protection locked="0"/>
    </xf>
    <xf numFmtId="0" fontId="16" fillId="2" borderId="40" xfId="0" applyFont="1" applyFill="1" applyBorder="1" applyAlignment="1" applyProtection="1">
      <alignment horizontal="center" vertical="center"/>
      <protection locked="0"/>
    </xf>
    <xf numFmtId="0" fontId="4" fillId="0" borderId="41" xfId="0" applyFont="1" applyFill="1" applyBorder="1" applyAlignment="1" applyProtection="1">
      <alignment horizontal="center" vertical="center"/>
      <protection locked="0"/>
    </xf>
    <xf numFmtId="0" fontId="4" fillId="0" borderId="42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left" vertical="center"/>
      <protection locked="0"/>
    </xf>
    <xf numFmtId="0" fontId="4" fillId="0" borderId="43" xfId="0" applyFont="1" applyFill="1" applyBorder="1" applyAlignment="1" applyProtection="1">
      <alignment horizontal="center" vertical="center"/>
      <protection locked="0"/>
    </xf>
    <xf numFmtId="0" fontId="13" fillId="0" borderId="6" xfId="0" applyFont="1" applyFill="1" applyBorder="1" applyAlignment="1" applyProtection="1">
      <alignment horizontal="center" vertical="center" wrapText="1"/>
      <protection locked="0"/>
    </xf>
    <xf numFmtId="0" fontId="13" fillId="0" borderId="7" xfId="0" applyFont="1" applyFill="1" applyBorder="1" applyAlignment="1" applyProtection="1">
      <alignment horizontal="center" vertical="center" wrapText="1"/>
      <protection locked="0"/>
    </xf>
    <xf numFmtId="0" fontId="13" fillId="0" borderId="8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Border="1" applyAlignment="1" applyProtection="1">
      <alignment horizontal="center" vertical="center" wrapText="1"/>
      <protection locked="0"/>
    </xf>
    <xf numFmtId="0" fontId="13" fillId="0" borderId="9" xfId="0" applyFont="1" applyFill="1" applyBorder="1" applyAlignment="1" applyProtection="1">
      <alignment horizontal="center" vertical="center" wrapText="1"/>
      <protection locked="0"/>
    </xf>
    <xf numFmtId="0" fontId="13" fillId="0" borderId="10" xfId="0" applyFont="1" applyFill="1" applyBorder="1" applyAlignment="1" applyProtection="1">
      <alignment horizontal="center" vertical="center" wrapText="1"/>
      <protection locked="0"/>
    </xf>
    <xf numFmtId="0" fontId="12" fillId="0" borderId="35" xfId="0" applyFont="1" applyFill="1" applyBorder="1" applyAlignment="1" applyProtection="1">
      <alignment horizontal="center" vertical="center" wrapText="1"/>
      <protection locked="0"/>
    </xf>
    <xf numFmtId="0" fontId="12" fillId="0" borderId="36" xfId="0" applyFont="1" applyFill="1" applyBorder="1" applyAlignment="1" applyProtection="1">
      <alignment horizontal="center" vertical="center" wrapText="1"/>
      <protection locked="0"/>
    </xf>
    <xf numFmtId="0" fontId="12" fillId="0" borderId="37" xfId="0" applyFont="1" applyFill="1" applyBorder="1" applyAlignment="1" applyProtection="1">
      <alignment horizontal="center" vertical="center" wrapText="1"/>
      <protection locked="0"/>
    </xf>
    <xf numFmtId="0" fontId="0" fillId="0" borderId="44" xfId="0" applyFill="1" applyBorder="1" applyAlignment="1" applyProtection="1">
      <alignment horizontal="center" vertical="center"/>
      <protection locked="0"/>
    </xf>
    <xf numFmtId="0" fontId="0" fillId="0" borderId="45" xfId="0" applyFont="1" applyFill="1" applyBorder="1" applyAlignment="1" applyProtection="1">
      <alignment horizontal="center" vertical="center"/>
      <protection locked="0"/>
    </xf>
    <xf numFmtId="0" fontId="15" fillId="4" borderId="46" xfId="0" applyFont="1" applyFill="1" applyBorder="1" applyAlignment="1" applyProtection="1">
      <alignment horizontal="center" vertical="center" wrapText="1"/>
      <protection locked="0"/>
    </xf>
    <xf numFmtId="0" fontId="0" fillId="0" borderId="46" xfId="0" applyBorder="1" applyAlignment="1" applyProtection="1">
      <alignment horizontal="center" vertical="center" wrapText="1"/>
      <protection locked="0"/>
    </xf>
    <xf numFmtId="0" fontId="15" fillId="5" borderId="46" xfId="0" applyFont="1" applyFill="1" applyBorder="1" applyAlignment="1" applyProtection="1">
      <alignment horizontal="center" vertical="center" wrapText="1"/>
      <protection locked="0"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RCS_RCO_V3_RM_EspProjet" xfId="21"/>
    <cellStyle name="Normal_résultats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43"/>
  <sheetViews>
    <sheetView tabSelected="1" zoomScale="75" zoomScaleNormal="75" workbookViewId="0" topLeftCell="A1">
      <selection activeCell="A1" sqref="A1:B1"/>
    </sheetView>
  </sheetViews>
  <sheetFormatPr defaultColWidth="11.421875" defaultRowHeight="12.75"/>
  <cols>
    <col min="1" max="1" width="25.28125" style="21" customWidth="1"/>
    <col min="2" max="4" width="24.140625" style="21" customWidth="1"/>
    <col min="5" max="5" width="22.140625" style="21" customWidth="1"/>
    <col min="6" max="6" width="30.140625" style="50" customWidth="1"/>
    <col min="7" max="7" width="22.140625" style="50" customWidth="1"/>
    <col min="8" max="10" width="29.140625" style="21" customWidth="1"/>
    <col min="11" max="11" width="31.421875" style="21" customWidth="1"/>
    <col min="12" max="17" width="29.140625" style="21" customWidth="1"/>
    <col min="18" max="18" width="28.57421875" style="21" bestFit="1" customWidth="1"/>
    <col min="19" max="19" width="35.57421875" style="21" bestFit="1" customWidth="1"/>
    <col min="20" max="20" width="28.8515625" style="21" bestFit="1" customWidth="1"/>
    <col min="21" max="21" width="17.7109375" style="21" bestFit="1" customWidth="1"/>
    <col min="22" max="22" width="7.00390625" style="51" bestFit="1" customWidth="1"/>
    <col min="23" max="23" width="7.28125" style="51" bestFit="1" customWidth="1"/>
    <col min="24" max="24" width="13.8515625" style="51" bestFit="1" customWidth="1"/>
    <col min="25" max="25" width="12.421875" style="51" bestFit="1" customWidth="1"/>
    <col min="26" max="26" width="6.00390625" style="51" bestFit="1" customWidth="1"/>
    <col min="27" max="43" width="12.140625" style="51" customWidth="1"/>
    <col min="44" max="16384" width="11.421875" style="51" customWidth="1"/>
  </cols>
  <sheetData>
    <row r="1" spans="1:26" s="2" customFormat="1" ht="16.5" thickBot="1">
      <c r="A1" s="144" t="s">
        <v>0</v>
      </c>
      <c r="B1" s="145"/>
      <c r="C1" s="1"/>
      <c r="D1" s="1"/>
      <c r="E1" s="1"/>
      <c r="F1" s="1"/>
      <c r="G1" s="1"/>
      <c r="R1" s="3" t="s">
        <v>1</v>
      </c>
      <c r="S1" s="4" t="s">
        <v>2</v>
      </c>
      <c r="T1" s="4" t="s">
        <v>3</v>
      </c>
      <c r="U1" s="4" t="s">
        <v>4</v>
      </c>
      <c r="V1" s="4" t="s">
        <v>5</v>
      </c>
      <c r="W1" s="4" t="s">
        <v>6</v>
      </c>
      <c r="X1" s="4" t="s">
        <v>7</v>
      </c>
      <c r="Y1" s="4" t="s">
        <v>8</v>
      </c>
      <c r="Z1" s="5" t="s">
        <v>9</v>
      </c>
    </row>
    <row r="2" spans="1:26" s="2" customFormat="1" ht="12">
      <c r="A2" s="146"/>
      <c r="B2" s="146"/>
      <c r="C2" s="146"/>
      <c r="D2" s="6"/>
      <c r="E2" s="6"/>
      <c r="R2" s="7" t="s">
        <v>10</v>
      </c>
      <c r="S2" s="8" t="s">
        <v>10</v>
      </c>
      <c r="T2" s="8">
        <v>0</v>
      </c>
      <c r="U2" s="8" t="s">
        <v>11</v>
      </c>
      <c r="V2" s="8" t="s">
        <v>12</v>
      </c>
      <c r="W2" s="8" t="s">
        <v>13</v>
      </c>
      <c r="X2" s="8" t="s">
        <v>14</v>
      </c>
      <c r="Y2" s="8" t="s">
        <v>15</v>
      </c>
      <c r="Z2" s="9" t="s">
        <v>16</v>
      </c>
    </row>
    <row r="3" spans="1:26" s="2" customFormat="1" ht="12.75">
      <c r="A3" s="10" t="s">
        <v>17</v>
      </c>
      <c r="B3" s="11"/>
      <c r="C3" s="11"/>
      <c r="D3" s="11"/>
      <c r="E3" s="12"/>
      <c r="F3" s="12"/>
      <c r="G3" s="12"/>
      <c r="R3" s="7" t="s">
        <v>18</v>
      </c>
      <c r="S3" s="8" t="s">
        <v>19</v>
      </c>
      <c r="T3" s="8">
        <v>1</v>
      </c>
      <c r="U3" s="13" t="s">
        <v>20</v>
      </c>
      <c r="V3" s="8" t="s">
        <v>21</v>
      </c>
      <c r="W3" s="8" t="s">
        <v>22</v>
      </c>
      <c r="X3" s="8" t="s">
        <v>23</v>
      </c>
      <c r="Y3" s="8" t="s">
        <v>24</v>
      </c>
      <c r="Z3" s="9" t="s">
        <v>25</v>
      </c>
    </row>
    <row r="4" spans="1:26" s="2" customFormat="1" ht="12.75">
      <c r="A4" s="14" t="s">
        <v>1</v>
      </c>
      <c r="B4" s="15" t="s">
        <v>26</v>
      </c>
      <c r="C4" s="16"/>
      <c r="D4" s="16"/>
      <c r="E4" s="17"/>
      <c r="F4" s="154" t="s">
        <v>27</v>
      </c>
      <c r="R4" s="18" t="s">
        <v>28</v>
      </c>
      <c r="S4" s="13" t="s">
        <v>29</v>
      </c>
      <c r="T4" s="8">
        <v>2</v>
      </c>
      <c r="U4" s="8"/>
      <c r="V4" s="8" t="s">
        <v>30</v>
      </c>
      <c r="W4" s="8" t="s">
        <v>31</v>
      </c>
      <c r="X4" s="8" t="s">
        <v>32</v>
      </c>
      <c r="Y4" s="8" t="s">
        <v>33</v>
      </c>
      <c r="Z4" s="9" t="s">
        <v>34</v>
      </c>
    </row>
    <row r="5" spans="1:26" s="2" customFormat="1" ht="12.75">
      <c r="A5" s="19" t="s">
        <v>35</v>
      </c>
      <c r="B5" s="10" t="s">
        <v>36</v>
      </c>
      <c r="C5" s="11"/>
      <c r="D5" s="11"/>
      <c r="E5" s="20"/>
      <c r="F5" s="155"/>
      <c r="G5" s="21"/>
      <c r="R5" s="18" t="s">
        <v>37</v>
      </c>
      <c r="S5" s="13" t="s">
        <v>38</v>
      </c>
      <c r="T5" s="8">
        <v>3</v>
      </c>
      <c r="U5" s="8"/>
      <c r="V5" s="8" t="s">
        <v>39</v>
      </c>
      <c r="W5" s="8" t="s">
        <v>40</v>
      </c>
      <c r="X5" s="8" t="s">
        <v>41</v>
      </c>
      <c r="Y5" s="8" t="s">
        <v>42</v>
      </c>
      <c r="Z5" s="9"/>
    </row>
    <row r="6" spans="1:26" s="2" customFormat="1" ht="12.75">
      <c r="A6" s="19" t="s">
        <v>43</v>
      </c>
      <c r="B6" s="22" t="s">
        <v>44</v>
      </c>
      <c r="C6" s="11"/>
      <c r="D6" s="11"/>
      <c r="E6" s="20"/>
      <c r="F6" s="155"/>
      <c r="G6" s="21"/>
      <c r="R6" s="18" t="s">
        <v>45</v>
      </c>
      <c r="S6" s="13" t="s">
        <v>46</v>
      </c>
      <c r="T6" s="8">
        <v>4</v>
      </c>
      <c r="U6" s="8"/>
      <c r="V6" s="8" t="s">
        <v>47</v>
      </c>
      <c r="W6" s="8"/>
      <c r="X6" s="8"/>
      <c r="Y6" s="8" t="s">
        <v>48</v>
      </c>
      <c r="Z6" s="9"/>
    </row>
    <row r="7" spans="1:26" s="2" customFormat="1" ht="12.75" customHeight="1">
      <c r="A7" s="19" t="s">
        <v>49</v>
      </c>
      <c r="B7" s="22" t="s">
        <v>50</v>
      </c>
      <c r="C7" s="11"/>
      <c r="D7" s="11"/>
      <c r="E7" s="20"/>
      <c r="F7" s="155"/>
      <c r="G7" s="21"/>
      <c r="H7" s="148" t="s">
        <v>51</v>
      </c>
      <c r="I7" s="149"/>
      <c r="R7" s="18" t="s">
        <v>52</v>
      </c>
      <c r="S7" s="13" t="s">
        <v>53</v>
      </c>
      <c r="T7" s="8">
        <v>5</v>
      </c>
      <c r="U7" s="8"/>
      <c r="V7" s="8" t="s">
        <v>54</v>
      </c>
      <c r="W7" s="8"/>
      <c r="X7" s="8"/>
      <c r="Y7" s="8" t="s">
        <v>55</v>
      </c>
      <c r="Z7" s="9"/>
    </row>
    <row r="8" spans="1:26" s="2" customFormat="1" ht="12.75" customHeight="1">
      <c r="A8" s="19" t="s">
        <v>56</v>
      </c>
      <c r="B8" s="22" t="s">
        <v>57</v>
      </c>
      <c r="C8" s="11"/>
      <c r="D8" s="11"/>
      <c r="E8" s="20"/>
      <c r="F8" s="155"/>
      <c r="G8" s="21"/>
      <c r="H8" s="150"/>
      <c r="I8" s="151"/>
      <c r="R8" s="18" t="s">
        <v>58</v>
      </c>
      <c r="S8" s="13" t="s">
        <v>59</v>
      </c>
      <c r="T8" s="8"/>
      <c r="U8" s="8"/>
      <c r="V8" s="8" t="s">
        <v>60</v>
      </c>
      <c r="W8" s="8"/>
      <c r="X8" s="8"/>
      <c r="Y8" s="8"/>
      <c r="Z8" s="9"/>
    </row>
    <row r="9" spans="1:26" s="2" customFormat="1" ht="12.75" customHeight="1">
      <c r="A9" s="19" t="s">
        <v>61</v>
      </c>
      <c r="B9" s="22" t="s">
        <v>62</v>
      </c>
      <c r="C9" s="11"/>
      <c r="D9" s="11"/>
      <c r="E9" s="20"/>
      <c r="F9" s="155"/>
      <c r="G9" s="21"/>
      <c r="H9" s="150"/>
      <c r="I9" s="151"/>
      <c r="R9" s="18" t="s">
        <v>63</v>
      </c>
      <c r="S9" s="8"/>
      <c r="T9" s="8"/>
      <c r="U9" s="8"/>
      <c r="V9" s="8" t="s">
        <v>64</v>
      </c>
      <c r="W9" s="8"/>
      <c r="X9" s="8"/>
      <c r="Y9" s="8"/>
      <c r="Z9" s="9"/>
    </row>
    <row r="10" spans="1:26" s="2" customFormat="1" ht="12.75" customHeight="1">
      <c r="A10" s="19" t="s">
        <v>65</v>
      </c>
      <c r="B10" s="22" t="s">
        <v>264</v>
      </c>
      <c r="C10" s="11"/>
      <c r="D10" s="11"/>
      <c r="E10" s="20"/>
      <c r="F10" s="155"/>
      <c r="G10" s="21"/>
      <c r="H10" s="150"/>
      <c r="I10" s="151"/>
      <c r="R10" s="18" t="s">
        <v>66</v>
      </c>
      <c r="S10" s="8"/>
      <c r="T10" s="8"/>
      <c r="U10" s="8"/>
      <c r="V10" s="8" t="s">
        <v>67</v>
      </c>
      <c r="W10" s="8"/>
      <c r="X10" s="8"/>
      <c r="Y10" s="8"/>
      <c r="Z10" s="9"/>
    </row>
    <row r="11" spans="1:26" s="2" customFormat="1" ht="12.75" customHeight="1">
      <c r="A11" s="19" t="s">
        <v>68</v>
      </c>
      <c r="B11" s="22" t="s">
        <v>264</v>
      </c>
      <c r="C11" s="11"/>
      <c r="D11" s="11"/>
      <c r="E11" s="20"/>
      <c r="F11" s="155"/>
      <c r="G11" s="21"/>
      <c r="H11" s="152"/>
      <c r="I11" s="153"/>
      <c r="R11" s="18" t="s">
        <v>69</v>
      </c>
      <c r="S11" s="8"/>
      <c r="T11" s="8"/>
      <c r="U11" s="8"/>
      <c r="V11" s="8" t="s">
        <v>70</v>
      </c>
      <c r="W11" s="8"/>
      <c r="X11" s="8"/>
      <c r="Y11" s="8"/>
      <c r="Z11" s="9"/>
    </row>
    <row r="12" spans="1:26" s="2" customFormat="1" ht="12.75">
      <c r="A12" s="19" t="s">
        <v>71</v>
      </c>
      <c r="B12" s="22" t="s">
        <v>72</v>
      </c>
      <c r="C12" s="11"/>
      <c r="D12" s="11"/>
      <c r="E12" s="20"/>
      <c r="F12" s="155"/>
      <c r="G12" s="21"/>
      <c r="H12" s="23"/>
      <c r="I12" s="23"/>
      <c r="R12" s="18" t="s">
        <v>73</v>
      </c>
      <c r="S12" s="8"/>
      <c r="T12" s="8"/>
      <c r="U12" s="8"/>
      <c r="V12" s="8" t="s">
        <v>74</v>
      </c>
      <c r="W12" s="8"/>
      <c r="X12" s="8"/>
      <c r="Y12" s="8"/>
      <c r="Z12" s="9"/>
    </row>
    <row r="13" spans="1:26" s="2" customFormat="1" ht="12.75">
      <c r="A13" s="24" t="s">
        <v>75</v>
      </c>
      <c r="B13" s="25" t="s">
        <v>76</v>
      </c>
      <c r="C13" s="26"/>
      <c r="D13" s="26"/>
      <c r="E13" s="27"/>
      <c r="F13" s="156"/>
      <c r="G13" s="21"/>
      <c r="R13" s="18" t="s">
        <v>77</v>
      </c>
      <c r="S13" s="8"/>
      <c r="T13" s="8"/>
      <c r="U13" s="8"/>
      <c r="V13" s="8" t="s">
        <v>78</v>
      </c>
      <c r="W13" s="8"/>
      <c r="X13" s="8"/>
      <c r="Y13" s="8"/>
      <c r="Z13" s="9"/>
    </row>
    <row r="14" spans="1:26" s="2" customFormat="1" ht="12.75">
      <c r="A14" s="19" t="s">
        <v>79</v>
      </c>
      <c r="B14" s="22" t="s">
        <v>265</v>
      </c>
      <c r="C14" s="11"/>
      <c r="D14" s="11"/>
      <c r="E14" s="20"/>
      <c r="F14" s="154" t="s">
        <v>80</v>
      </c>
      <c r="G14" s="21"/>
      <c r="R14" s="18" t="s">
        <v>81</v>
      </c>
      <c r="S14" s="8"/>
      <c r="T14" s="8"/>
      <c r="U14" s="8"/>
      <c r="V14" s="8" t="s">
        <v>82</v>
      </c>
      <c r="W14" s="8"/>
      <c r="X14" s="8"/>
      <c r="Y14" s="8"/>
      <c r="Z14" s="9"/>
    </row>
    <row r="15" spans="1:26" s="2" customFormat="1" ht="12.75">
      <c r="A15" s="19" t="s">
        <v>83</v>
      </c>
      <c r="B15" s="22" t="s">
        <v>266</v>
      </c>
      <c r="C15" s="11"/>
      <c r="D15" s="11"/>
      <c r="E15" s="20"/>
      <c r="F15" s="155"/>
      <c r="G15" s="21"/>
      <c r="R15" s="18" t="s">
        <v>84</v>
      </c>
      <c r="S15" s="8"/>
      <c r="T15" s="8"/>
      <c r="U15" s="8"/>
      <c r="V15" s="8"/>
      <c r="W15" s="8"/>
      <c r="X15" s="8"/>
      <c r="Y15" s="8"/>
      <c r="Z15" s="9"/>
    </row>
    <row r="16" spans="1:26" s="2" customFormat="1" ht="12.75" customHeight="1">
      <c r="A16" s="19" t="s">
        <v>85</v>
      </c>
      <c r="B16" s="22" t="s">
        <v>267</v>
      </c>
      <c r="C16" s="11"/>
      <c r="D16" s="11"/>
      <c r="E16" s="28"/>
      <c r="F16" s="155"/>
      <c r="G16" s="21"/>
      <c r="R16" s="18" t="s">
        <v>86</v>
      </c>
      <c r="S16" s="29"/>
      <c r="T16" s="29"/>
      <c r="U16" s="29"/>
      <c r="V16" s="29"/>
      <c r="W16" s="29"/>
      <c r="X16" s="29"/>
      <c r="Y16" s="29"/>
      <c r="Z16" s="30"/>
    </row>
    <row r="17" spans="1:26" s="2" customFormat="1" ht="12.75">
      <c r="A17" s="19" t="s">
        <v>87</v>
      </c>
      <c r="B17" s="22" t="s">
        <v>268</v>
      </c>
      <c r="C17" s="11"/>
      <c r="D17" s="11"/>
      <c r="E17" s="28"/>
      <c r="F17" s="155"/>
      <c r="G17" s="21"/>
      <c r="R17" s="18" t="s">
        <v>88</v>
      </c>
      <c r="S17" s="31"/>
      <c r="T17" s="31"/>
      <c r="U17" s="31"/>
      <c r="V17" s="31"/>
      <c r="W17" s="31"/>
      <c r="X17" s="31"/>
      <c r="Y17" s="31"/>
      <c r="Z17" s="32"/>
    </row>
    <row r="18" spans="1:26" s="2" customFormat="1" ht="12.75">
      <c r="A18" s="19" t="s">
        <v>89</v>
      </c>
      <c r="B18" s="10" t="s">
        <v>90</v>
      </c>
      <c r="C18" s="11"/>
      <c r="D18" s="11"/>
      <c r="E18" s="28"/>
      <c r="F18" s="155"/>
      <c r="G18" s="21"/>
      <c r="R18" s="18" t="s">
        <v>91</v>
      </c>
      <c r="S18" s="8"/>
      <c r="T18" s="8"/>
      <c r="U18" s="8"/>
      <c r="V18" s="8"/>
      <c r="W18" s="8"/>
      <c r="X18" s="8"/>
      <c r="Y18" s="8"/>
      <c r="Z18" s="9"/>
    </row>
    <row r="19" spans="1:26" s="2" customFormat="1" ht="12.75">
      <c r="A19" s="24" t="s">
        <v>92</v>
      </c>
      <c r="B19" s="25" t="s">
        <v>93</v>
      </c>
      <c r="C19" s="26"/>
      <c r="D19" s="26"/>
      <c r="E19" s="33"/>
      <c r="F19" s="156"/>
      <c r="G19" s="21"/>
      <c r="R19" s="18" t="s">
        <v>94</v>
      </c>
      <c r="S19" s="8"/>
      <c r="T19" s="8"/>
      <c r="U19" s="8"/>
      <c r="V19" s="8"/>
      <c r="W19" s="8"/>
      <c r="X19" s="8"/>
      <c r="Y19" s="8"/>
      <c r="Z19" s="9"/>
    </row>
    <row r="20" spans="18:26" s="2" customFormat="1" ht="12.75">
      <c r="R20" s="18" t="s">
        <v>95</v>
      </c>
      <c r="S20" s="34"/>
      <c r="T20" s="34"/>
      <c r="U20" s="34"/>
      <c r="V20" s="34"/>
      <c r="W20" s="34"/>
      <c r="X20" s="34"/>
      <c r="Y20" s="34"/>
      <c r="Z20" s="35"/>
    </row>
    <row r="21" spans="1:26" s="2" customFormat="1" ht="12.75">
      <c r="A21" s="36" t="s">
        <v>96</v>
      </c>
      <c r="B21" s="36" t="s">
        <v>96</v>
      </c>
      <c r="C21" s="36" t="s">
        <v>96</v>
      </c>
      <c r="D21" s="36" t="s">
        <v>96</v>
      </c>
      <c r="E21" s="36" t="s">
        <v>96</v>
      </c>
      <c r="F21" s="36" t="s">
        <v>96</v>
      </c>
      <c r="G21" s="36" t="s">
        <v>96</v>
      </c>
      <c r="H21" s="36" t="s">
        <v>96</v>
      </c>
      <c r="I21" s="36" t="s">
        <v>96</v>
      </c>
      <c r="J21" s="36" t="s">
        <v>96</v>
      </c>
      <c r="K21" s="37" t="s">
        <v>96</v>
      </c>
      <c r="L21" s="37" t="s">
        <v>96</v>
      </c>
      <c r="M21" s="37" t="s">
        <v>96</v>
      </c>
      <c r="N21" s="37" t="s">
        <v>96</v>
      </c>
      <c r="O21" s="37" t="s">
        <v>96</v>
      </c>
      <c r="P21" s="37" t="s">
        <v>96</v>
      </c>
      <c r="R21" s="18" t="s">
        <v>97</v>
      </c>
      <c r="S21" s="34"/>
      <c r="T21" s="34"/>
      <c r="U21" s="34"/>
      <c r="V21" s="34"/>
      <c r="W21" s="34"/>
      <c r="X21" s="34"/>
      <c r="Y21" s="34"/>
      <c r="Z21" s="35"/>
    </row>
    <row r="22" spans="1:26" s="39" customFormat="1" ht="12.75">
      <c r="A22" s="38" t="s">
        <v>1</v>
      </c>
      <c r="B22" s="38" t="s">
        <v>35</v>
      </c>
      <c r="C22" s="38" t="s">
        <v>43</v>
      </c>
      <c r="D22" s="38" t="s">
        <v>49</v>
      </c>
      <c r="E22" s="38" t="s">
        <v>56</v>
      </c>
      <c r="F22" s="38" t="s">
        <v>61</v>
      </c>
      <c r="G22" s="38" t="s">
        <v>65</v>
      </c>
      <c r="H22" s="38" t="s">
        <v>68</v>
      </c>
      <c r="I22" s="38" t="s">
        <v>71</v>
      </c>
      <c r="J22" s="38" t="s">
        <v>75</v>
      </c>
      <c r="K22" s="38" t="s">
        <v>79</v>
      </c>
      <c r="L22" s="38" t="s">
        <v>83</v>
      </c>
      <c r="M22" s="38" t="s">
        <v>85</v>
      </c>
      <c r="N22" s="38" t="s">
        <v>87</v>
      </c>
      <c r="O22" s="38" t="s">
        <v>89</v>
      </c>
      <c r="P22" s="38" t="s">
        <v>92</v>
      </c>
      <c r="R22" s="18" t="s">
        <v>98</v>
      </c>
      <c r="S22" s="34"/>
      <c r="T22" s="34"/>
      <c r="U22" s="34"/>
      <c r="V22" s="34"/>
      <c r="W22" s="34"/>
      <c r="X22" s="34"/>
      <c r="Y22" s="34"/>
      <c r="Z22" s="35"/>
    </row>
    <row r="23" spans="1:26" s="45" customFormat="1" ht="14.25">
      <c r="A23" s="40" t="s">
        <v>99</v>
      </c>
      <c r="B23" s="41" t="s">
        <v>100</v>
      </c>
      <c r="C23" s="40" t="s">
        <v>101</v>
      </c>
      <c r="D23" s="42" t="s">
        <v>102</v>
      </c>
      <c r="E23" s="40" t="s">
        <v>103</v>
      </c>
      <c r="F23" s="41" t="s">
        <v>104</v>
      </c>
      <c r="G23" s="41">
        <v>868066</v>
      </c>
      <c r="H23" s="41">
        <v>2089549</v>
      </c>
      <c r="I23" s="41">
        <v>229</v>
      </c>
      <c r="J23" s="40" t="s">
        <v>38</v>
      </c>
      <c r="K23" s="43">
        <v>867830</v>
      </c>
      <c r="L23" s="43">
        <v>2090092</v>
      </c>
      <c r="M23" s="43">
        <v>868112</v>
      </c>
      <c r="N23" s="43">
        <v>2089561</v>
      </c>
      <c r="O23" s="44">
        <v>112</v>
      </c>
      <c r="P23" s="43">
        <v>600</v>
      </c>
      <c r="R23" s="18" t="s">
        <v>105</v>
      </c>
      <c r="S23" s="46"/>
      <c r="T23" s="46"/>
      <c r="U23" s="46"/>
      <c r="V23" s="46"/>
      <c r="W23" s="46"/>
      <c r="X23" s="46"/>
      <c r="Y23" s="46"/>
      <c r="Z23" s="47"/>
    </row>
    <row r="24" spans="1:26" s="2" customFormat="1" ht="16.5" thickBot="1">
      <c r="A24" s="1"/>
      <c r="B24" s="1"/>
      <c r="C24" s="1"/>
      <c r="D24" s="1"/>
      <c r="E24" s="1"/>
      <c r="F24" s="48"/>
      <c r="G24" s="48"/>
      <c r="R24" s="18" t="s">
        <v>99</v>
      </c>
      <c r="S24" s="46"/>
      <c r="T24" s="46"/>
      <c r="U24" s="46"/>
      <c r="V24" s="46"/>
      <c r="W24" s="46"/>
      <c r="X24" s="46"/>
      <c r="Y24" s="46"/>
      <c r="Z24" s="47"/>
    </row>
    <row r="25" spans="1:26" s="2" customFormat="1" ht="16.5" thickBot="1">
      <c r="A25" s="144" t="s">
        <v>106</v>
      </c>
      <c r="B25" s="147"/>
      <c r="C25" s="145"/>
      <c r="D25" s="1"/>
      <c r="E25" s="1"/>
      <c r="F25" s="48"/>
      <c r="R25" s="49" t="s">
        <v>107</v>
      </c>
      <c r="S25" s="46"/>
      <c r="T25" s="46"/>
      <c r="U25" s="46"/>
      <c r="V25" s="46"/>
      <c r="W25" s="46"/>
      <c r="X25" s="46"/>
      <c r="Y25" s="46"/>
      <c r="Z25" s="47"/>
    </row>
    <row r="26" spans="11:26" ht="12.75">
      <c r="K26" s="2"/>
      <c r="L26" s="2"/>
      <c r="R26" s="49" t="s">
        <v>108</v>
      </c>
      <c r="S26" s="46"/>
      <c r="T26" s="46"/>
      <c r="U26" s="46"/>
      <c r="V26" s="46"/>
      <c r="W26" s="46"/>
      <c r="X26" s="46"/>
      <c r="Y26" s="46"/>
      <c r="Z26" s="47"/>
    </row>
    <row r="27" spans="1:26" ht="12.75">
      <c r="A27" s="10" t="s">
        <v>17</v>
      </c>
      <c r="B27" s="52"/>
      <c r="C27" s="52"/>
      <c r="D27" s="52"/>
      <c r="E27" s="6"/>
      <c r="F27" s="21"/>
      <c r="G27" s="21"/>
      <c r="K27" s="2"/>
      <c r="L27" s="2"/>
      <c r="M27" s="2"/>
      <c r="N27" s="2"/>
      <c r="O27" s="2"/>
      <c r="P27" s="2"/>
      <c r="R27" s="49" t="s">
        <v>109</v>
      </c>
      <c r="S27" s="46"/>
      <c r="T27" s="46"/>
      <c r="U27" s="46"/>
      <c r="V27" s="46"/>
      <c r="W27" s="46"/>
      <c r="X27" s="46"/>
      <c r="Y27" s="46"/>
      <c r="Z27" s="47"/>
    </row>
    <row r="28" spans="1:26" ht="13.5" thickBot="1">
      <c r="A28" s="14" t="s">
        <v>35</v>
      </c>
      <c r="B28" s="15" t="s">
        <v>110</v>
      </c>
      <c r="C28" s="16"/>
      <c r="D28" s="16"/>
      <c r="E28" s="53"/>
      <c r="H28" s="50"/>
      <c r="I28" s="50"/>
      <c r="R28" s="54" t="s">
        <v>111</v>
      </c>
      <c r="S28" s="55"/>
      <c r="T28" s="55"/>
      <c r="U28" s="55"/>
      <c r="V28" s="55"/>
      <c r="W28" s="55"/>
      <c r="X28" s="55"/>
      <c r="Y28" s="55"/>
      <c r="Z28" s="56"/>
    </row>
    <row r="29" spans="1:9" ht="13.5" customHeight="1">
      <c r="A29" s="19" t="s">
        <v>43</v>
      </c>
      <c r="B29" s="22" t="s">
        <v>44</v>
      </c>
      <c r="C29" s="11"/>
      <c r="D29" s="11"/>
      <c r="E29" s="57"/>
      <c r="H29" s="50"/>
      <c r="I29" s="50"/>
    </row>
    <row r="30" spans="1:16" ht="13.5" customHeight="1">
      <c r="A30" s="19" t="s">
        <v>112</v>
      </c>
      <c r="B30" s="22" t="s">
        <v>113</v>
      </c>
      <c r="C30" s="11"/>
      <c r="D30" s="11"/>
      <c r="E30" s="57"/>
      <c r="H30" s="50"/>
      <c r="J30" s="1"/>
      <c r="K30" s="1"/>
      <c r="L30" s="1"/>
      <c r="M30" s="1"/>
      <c r="N30" s="1"/>
      <c r="O30" s="1"/>
      <c r="P30" s="1"/>
    </row>
    <row r="31" spans="1:25" ht="13.5" customHeight="1" thickBot="1">
      <c r="A31" s="19" t="s">
        <v>114</v>
      </c>
      <c r="B31" s="22" t="s">
        <v>269</v>
      </c>
      <c r="C31" s="11"/>
      <c r="D31" s="11"/>
      <c r="E31" s="57"/>
      <c r="H31" s="50"/>
      <c r="I31" s="58"/>
      <c r="J31" s="59"/>
      <c r="K31" s="2"/>
      <c r="L31" s="2"/>
      <c r="M31" s="2"/>
      <c r="V31" s="21"/>
      <c r="W31" s="21"/>
      <c r="X31" s="21"/>
      <c r="Y31" s="21"/>
    </row>
    <row r="32" spans="1:25" ht="16.5" thickBot="1">
      <c r="A32" s="24" t="s">
        <v>115</v>
      </c>
      <c r="B32" s="60" t="s">
        <v>270</v>
      </c>
      <c r="C32" s="26"/>
      <c r="D32" s="26"/>
      <c r="E32" s="61"/>
      <c r="G32" s="144" t="s">
        <v>116</v>
      </c>
      <c r="H32" s="147"/>
      <c r="I32" s="147"/>
      <c r="J32" s="145"/>
      <c r="V32" s="21"/>
      <c r="W32" s="21"/>
      <c r="X32" s="21"/>
      <c r="Y32" s="21"/>
    </row>
    <row r="33" spans="7:21" ht="12.75">
      <c r="G33" s="58"/>
      <c r="H33" s="59"/>
      <c r="I33" s="2"/>
      <c r="J33" s="2"/>
      <c r="U33" s="51"/>
    </row>
    <row r="34" spans="6:21" ht="12.75">
      <c r="F34" s="51"/>
      <c r="G34" s="51"/>
      <c r="H34" s="10" t="s">
        <v>17</v>
      </c>
      <c r="I34" s="52"/>
      <c r="J34" s="52"/>
      <c r="U34" s="51"/>
    </row>
    <row r="35" spans="6:21" ht="12.75">
      <c r="F35" s="51"/>
      <c r="G35" s="51"/>
      <c r="H35" s="62" t="s">
        <v>117</v>
      </c>
      <c r="I35" s="63" t="s">
        <v>271</v>
      </c>
      <c r="J35" s="64"/>
      <c r="U35" s="51"/>
    </row>
    <row r="36" spans="6:21" ht="12.75">
      <c r="F36" s="21"/>
      <c r="G36" s="21"/>
      <c r="S36" s="65"/>
      <c r="T36" s="65"/>
      <c r="U36" s="51"/>
    </row>
    <row r="37" spans="1:21" ht="13.5" thickBot="1">
      <c r="A37" s="66"/>
      <c r="B37" s="66"/>
      <c r="C37" s="66"/>
      <c r="D37" s="36" t="s">
        <v>96</v>
      </c>
      <c r="E37" s="37" t="s">
        <v>96</v>
      </c>
      <c r="F37" s="67"/>
      <c r="G37" s="21"/>
      <c r="H37" s="36" t="s">
        <v>96</v>
      </c>
      <c r="I37" s="36" t="s">
        <v>96</v>
      </c>
      <c r="J37" s="36" t="s">
        <v>96</v>
      </c>
      <c r="R37" s="65"/>
      <c r="S37" s="65"/>
      <c r="T37" s="51"/>
      <c r="U37" s="51"/>
    </row>
    <row r="38" spans="1:21" ht="25.5">
      <c r="A38" s="38" t="s">
        <v>35</v>
      </c>
      <c r="B38" s="38" t="s">
        <v>43</v>
      </c>
      <c r="C38" s="38" t="s">
        <v>112</v>
      </c>
      <c r="D38" s="38" t="s">
        <v>114</v>
      </c>
      <c r="E38" s="68" t="s">
        <v>115</v>
      </c>
      <c r="F38" s="69" t="s">
        <v>118</v>
      </c>
      <c r="G38" s="70" t="s">
        <v>119</v>
      </c>
      <c r="H38" s="71" t="s">
        <v>120</v>
      </c>
      <c r="I38" s="71" t="s">
        <v>121</v>
      </c>
      <c r="J38" s="72" t="s">
        <v>122</v>
      </c>
      <c r="R38" s="65"/>
      <c r="S38" s="65"/>
      <c r="T38" s="51"/>
      <c r="U38" s="51"/>
    </row>
    <row r="39" spans="1:21" ht="14.25">
      <c r="A39" s="73" t="s">
        <v>100</v>
      </c>
      <c r="B39" s="74" t="s">
        <v>101</v>
      </c>
      <c r="C39" s="42" t="s">
        <v>102</v>
      </c>
      <c r="D39" s="75">
        <v>40396</v>
      </c>
      <c r="E39" s="76">
        <v>108.4</v>
      </c>
      <c r="F39" s="77" t="s">
        <v>123</v>
      </c>
      <c r="G39" s="78" t="s">
        <v>12</v>
      </c>
      <c r="H39" s="79"/>
      <c r="I39" s="80"/>
      <c r="J39" s="81"/>
      <c r="R39" s="65"/>
      <c r="S39" s="65"/>
      <c r="T39" s="51"/>
      <c r="U39" s="51"/>
    </row>
    <row r="40" spans="1:21" ht="15" thickBot="1">
      <c r="A40" s="82"/>
      <c r="B40" s="83"/>
      <c r="C40" s="83"/>
      <c r="D40" s="84"/>
      <c r="E40" s="82"/>
      <c r="F40" s="77" t="s">
        <v>124</v>
      </c>
      <c r="G40" s="78" t="s">
        <v>21</v>
      </c>
      <c r="H40" s="80" t="s">
        <v>125</v>
      </c>
      <c r="I40" s="80" t="s">
        <v>126</v>
      </c>
      <c r="J40" s="81" t="s">
        <v>126</v>
      </c>
      <c r="L40" s="85"/>
      <c r="M40" s="36" t="s">
        <v>96</v>
      </c>
      <c r="R40" s="65"/>
      <c r="S40" s="65"/>
      <c r="T40" s="51"/>
      <c r="U40" s="51"/>
    </row>
    <row r="41" spans="1:21" ht="15" thickBot="1">
      <c r="A41" s="82"/>
      <c r="B41" s="83"/>
      <c r="C41" s="83"/>
      <c r="D41" s="84"/>
      <c r="E41" s="82"/>
      <c r="F41" s="77" t="s">
        <v>127</v>
      </c>
      <c r="G41" s="78" t="s">
        <v>30</v>
      </c>
      <c r="H41" s="80"/>
      <c r="I41" s="80"/>
      <c r="J41" s="81"/>
      <c r="L41" s="157" t="s">
        <v>128</v>
      </c>
      <c r="M41" s="158"/>
      <c r="R41" s="65"/>
      <c r="S41" s="65"/>
      <c r="T41" s="51"/>
      <c r="U41" s="51"/>
    </row>
    <row r="42" spans="1:21" ht="14.25">
      <c r="A42" s="82"/>
      <c r="B42" s="83"/>
      <c r="C42" s="83"/>
      <c r="D42" s="84"/>
      <c r="E42" s="82"/>
      <c r="F42" s="77" t="s">
        <v>129</v>
      </c>
      <c r="G42" s="78" t="s">
        <v>39</v>
      </c>
      <c r="H42" s="79" t="s">
        <v>125</v>
      </c>
      <c r="I42" s="80"/>
      <c r="J42" s="81"/>
      <c r="L42" s="86" t="s">
        <v>130</v>
      </c>
      <c r="M42" s="87" t="s">
        <v>131</v>
      </c>
      <c r="R42" s="65"/>
      <c r="S42" s="65"/>
      <c r="T42" s="51"/>
      <c r="U42" s="51"/>
    </row>
    <row r="43" spans="1:21" ht="14.25">
      <c r="A43" s="82"/>
      <c r="B43" s="83"/>
      <c r="C43" s="83"/>
      <c r="D43" s="84"/>
      <c r="E43" s="82"/>
      <c r="F43" s="77" t="s">
        <v>132</v>
      </c>
      <c r="G43" s="78" t="s">
        <v>47</v>
      </c>
      <c r="H43" s="79" t="s">
        <v>133</v>
      </c>
      <c r="I43" s="80" t="s">
        <v>126</v>
      </c>
      <c r="J43" s="81" t="s">
        <v>126</v>
      </c>
      <c r="L43" s="86" t="s">
        <v>134</v>
      </c>
      <c r="M43" s="88" t="s">
        <v>131</v>
      </c>
      <c r="O43" s="2"/>
      <c r="P43" s="2"/>
      <c r="Q43" s="2"/>
      <c r="R43" s="2"/>
      <c r="S43" s="2"/>
      <c r="T43" s="51"/>
      <c r="U43" s="51"/>
    </row>
    <row r="44" spans="1:21" ht="15" thickBot="1">
      <c r="A44" s="82"/>
      <c r="B44" s="83"/>
      <c r="C44" s="83"/>
      <c r="D44" s="84"/>
      <c r="E44" s="82"/>
      <c r="F44" s="77" t="s">
        <v>135</v>
      </c>
      <c r="G44" s="78" t="s">
        <v>54</v>
      </c>
      <c r="H44" s="80"/>
      <c r="I44" s="80"/>
      <c r="J44" s="81"/>
      <c r="L44" s="89" t="s">
        <v>136</v>
      </c>
      <c r="M44" s="90" t="s">
        <v>131</v>
      </c>
      <c r="N44" s="2"/>
      <c r="O44" s="2"/>
      <c r="P44" s="2"/>
      <c r="Q44" s="2"/>
      <c r="R44" s="2"/>
      <c r="S44" s="2"/>
      <c r="T44" s="51"/>
      <c r="U44" s="51"/>
    </row>
    <row r="45" spans="1:21" ht="14.25">
      <c r="A45" s="82"/>
      <c r="B45" s="83"/>
      <c r="C45" s="83"/>
      <c r="D45" s="84"/>
      <c r="E45" s="82"/>
      <c r="F45" s="77" t="s">
        <v>137</v>
      </c>
      <c r="G45" s="78" t="s">
        <v>60</v>
      </c>
      <c r="H45" s="80" t="s">
        <v>138</v>
      </c>
      <c r="I45" s="80">
        <v>0</v>
      </c>
      <c r="J45" s="81" t="s">
        <v>126</v>
      </c>
      <c r="L45" s="2"/>
      <c r="M45" s="2"/>
      <c r="N45" s="2"/>
      <c r="O45" s="2"/>
      <c r="P45" s="2"/>
      <c r="Q45" s="2"/>
      <c r="R45" s="2"/>
      <c r="S45" s="2"/>
      <c r="T45" s="51"/>
      <c r="U45" s="51"/>
    </row>
    <row r="46" spans="1:21" ht="14.25">
      <c r="A46" s="82"/>
      <c r="B46" s="83"/>
      <c r="C46" s="83"/>
      <c r="D46" s="84"/>
      <c r="E46" s="82"/>
      <c r="F46" s="77" t="s">
        <v>139</v>
      </c>
      <c r="G46" s="78" t="s">
        <v>64</v>
      </c>
      <c r="H46" s="80" t="s">
        <v>125</v>
      </c>
      <c r="I46" s="80"/>
      <c r="J46" s="81"/>
      <c r="L46" s="2"/>
      <c r="N46" s="2"/>
      <c r="O46" s="2"/>
      <c r="P46" s="2"/>
      <c r="Q46" s="2"/>
      <c r="R46" s="2"/>
      <c r="S46" s="2"/>
      <c r="T46" s="2"/>
      <c r="U46" s="2"/>
    </row>
    <row r="47" spans="1:13" s="2" customFormat="1" ht="14.25">
      <c r="A47" s="82"/>
      <c r="B47" s="83"/>
      <c r="C47" s="83"/>
      <c r="D47" s="84"/>
      <c r="E47" s="82"/>
      <c r="F47" s="77" t="s">
        <v>140</v>
      </c>
      <c r="G47" s="78" t="s">
        <v>67</v>
      </c>
      <c r="H47" s="79"/>
      <c r="I47" s="80"/>
      <c r="J47" s="81"/>
      <c r="M47" s="21"/>
    </row>
    <row r="48" spans="1:19" s="2" customFormat="1" ht="14.25">
      <c r="A48" s="82"/>
      <c r="B48" s="83"/>
      <c r="C48" s="83"/>
      <c r="D48" s="84"/>
      <c r="E48" s="82"/>
      <c r="F48" s="77" t="s">
        <v>141</v>
      </c>
      <c r="G48" s="78" t="s">
        <v>70</v>
      </c>
      <c r="H48" s="80" t="s">
        <v>125</v>
      </c>
      <c r="I48" s="80"/>
      <c r="J48" s="81"/>
      <c r="M48" s="21"/>
      <c r="O48" s="21"/>
      <c r="P48" s="21"/>
      <c r="Q48" s="21"/>
      <c r="R48" s="65"/>
      <c r="S48" s="65"/>
    </row>
    <row r="49" spans="1:19" s="2" customFormat="1" ht="14.25">
      <c r="A49" s="82"/>
      <c r="B49" s="83"/>
      <c r="C49" s="83"/>
      <c r="D49" s="84"/>
      <c r="E49" s="82"/>
      <c r="F49" s="77" t="s">
        <v>142</v>
      </c>
      <c r="G49" s="78" t="s">
        <v>74</v>
      </c>
      <c r="H49" s="80"/>
      <c r="I49" s="80"/>
      <c r="J49" s="81"/>
      <c r="M49" s="21"/>
      <c r="N49" s="21"/>
      <c r="O49" s="21"/>
      <c r="P49" s="21"/>
      <c r="Q49" s="21"/>
      <c r="R49" s="65"/>
      <c r="S49" s="65"/>
    </row>
    <row r="50" spans="1:19" s="2" customFormat="1" ht="14.25">
      <c r="A50" s="82"/>
      <c r="B50" s="83"/>
      <c r="C50" s="83"/>
      <c r="D50" s="84"/>
      <c r="E50" s="82"/>
      <c r="F50" s="77" t="s">
        <v>143</v>
      </c>
      <c r="G50" s="78" t="s">
        <v>78</v>
      </c>
      <c r="H50" s="80" t="s">
        <v>125</v>
      </c>
      <c r="I50" s="80"/>
      <c r="J50" s="81"/>
      <c r="L50" s="21"/>
      <c r="M50" s="21"/>
      <c r="N50" s="21"/>
      <c r="O50" s="21"/>
      <c r="P50" s="21"/>
      <c r="Q50" s="21"/>
      <c r="R50" s="65"/>
      <c r="S50" s="65"/>
    </row>
    <row r="51" spans="1:19" s="2" customFormat="1" ht="15" thickBot="1">
      <c r="A51" s="82"/>
      <c r="B51" s="83"/>
      <c r="C51" s="83"/>
      <c r="D51" s="84"/>
      <c r="E51" s="82"/>
      <c r="F51" s="91" t="s">
        <v>144</v>
      </c>
      <c r="G51" s="92" t="s">
        <v>82</v>
      </c>
      <c r="H51" s="93"/>
      <c r="I51" s="93"/>
      <c r="J51" s="94"/>
      <c r="L51" s="21"/>
      <c r="M51" s="21"/>
      <c r="N51" s="21"/>
      <c r="O51" s="21"/>
      <c r="P51" s="21"/>
      <c r="Q51" s="21"/>
      <c r="R51" s="65"/>
      <c r="S51" s="65"/>
    </row>
    <row r="52" spans="1:19" s="2" customFormat="1" ht="14.25">
      <c r="A52" s="82"/>
      <c r="B52" s="83"/>
      <c r="C52" s="83"/>
      <c r="D52" s="84"/>
      <c r="E52" s="82"/>
      <c r="F52" s="95"/>
      <c r="G52" s="96"/>
      <c r="H52" s="97"/>
      <c r="I52" s="97"/>
      <c r="J52" s="97"/>
      <c r="L52" s="21"/>
      <c r="M52" s="21"/>
      <c r="N52" s="21"/>
      <c r="O52" s="21"/>
      <c r="P52" s="21"/>
      <c r="Q52" s="21"/>
      <c r="R52" s="65"/>
      <c r="S52" s="65"/>
    </row>
    <row r="53" spans="1:19" s="2" customFormat="1" ht="12.75">
      <c r="A53" s="82"/>
      <c r="B53" s="83"/>
      <c r="C53" s="83"/>
      <c r="D53" s="84"/>
      <c r="E53" s="82"/>
      <c r="F53" s="95"/>
      <c r="G53" s="96"/>
      <c r="H53" s="10" t="s">
        <v>17</v>
      </c>
      <c r="I53" s="52"/>
      <c r="J53" s="52"/>
      <c r="L53" s="21"/>
      <c r="M53" s="21"/>
      <c r="N53" s="21"/>
      <c r="O53" s="21"/>
      <c r="P53" s="21"/>
      <c r="Q53" s="21"/>
      <c r="R53" s="65"/>
      <c r="S53" s="65"/>
    </row>
    <row r="54" spans="1:19" s="2" customFormat="1" ht="12.75">
      <c r="A54" s="82"/>
      <c r="B54" s="83"/>
      <c r="C54" s="83"/>
      <c r="D54" s="84"/>
      <c r="E54" s="82"/>
      <c r="F54" s="95"/>
      <c r="G54" s="96"/>
      <c r="H54" s="14" t="s">
        <v>117</v>
      </c>
      <c r="I54" s="98" t="s">
        <v>272</v>
      </c>
      <c r="J54" s="99"/>
      <c r="L54" s="21"/>
      <c r="M54" s="21"/>
      <c r="N54" s="21"/>
      <c r="O54" s="21"/>
      <c r="P54" s="21"/>
      <c r="Q54" s="21"/>
      <c r="R54" s="65"/>
      <c r="S54" s="65"/>
    </row>
    <row r="55" spans="1:21" s="2" customFormat="1" ht="33.75" customHeight="1" thickBot="1">
      <c r="A55" s="1"/>
      <c r="B55" s="1"/>
      <c r="C55" s="1"/>
      <c r="D55" s="1"/>
      <c r="E55" s="1"/>
      <c r="F55" s="100" t="s">
        <v>145</v>
      </c>
      <c r="G55" s="101">
        <f>SUM(H55:J55)</f>
        <v>1</v>
      </c>
      <c r="H55" s="102">
        <v>0.054</v>
      </c>
      <c r="I55" s="102">
        <v>0.13</v>
      </c>
      <c r="J55" s="102">
        <v>0.816</v>
      </c>
      <c r="L55" s="21"/>
      <c r="M55" s="21"/>
      <c r="N55" s="21"/>
      <c r="O55" s="21"/>
      <c r="P55" s="21"/>
      <c r="Q55" s="21"/>
      <c r="R55" s="21"/>
      <c r="S55" s="65"/>
      <c r="T55" s="65"/>
      <c r="U55" s="51"/>
    </row>
    <row r="56" spans="1:21" ht="16.5" thickBot="1">
      <c r="A56" s="144" t="s">
        <v>146</v>
      </c>
      <c r="B56" s="147"/>
      <c r="C56" s="147"/>
      <c r="D56" s="147"/>
      <c r="E56" s="145"/>
      <c r="F56" s="48"/>
      <c r="G56" s="103"/>
      <c r="T56" s="65"/>
      <c r="U56" s="65"/>
    </row>
    <row r="57" spans="7:21" ht="12.75">
      <c r="G57" s="104"/>
      <c r="H57"/>
      <c r="I57"/>
      <c r="J57"/>
      <c r="T57" s="65"/>
      <c r="U57" s="65"/>
    </row>
    <row r="58" spans="1:21" ht="12.75">
      <c r="A58" s="10" t="s">
        <v>17</v>
      </c>
      <c r="B58" s="52"/>
      <c r="C58" s="52"/>
      <c r="D58" s="52"/>
      <c r="E58" s="105"/>
      <c r="F58" s="106"/>
      <c r="G58" s="104"/>
      <c r="T58" s="65"/>
      <c r="U58" s="65"/>
    </row>
    <row r="59" spans="1:21" ht="12.75">
      <c r="A59" s="14" t="s">
        <v>118</v>
      </c>
      <c r="B59" s="15" t="s">
        <v>273</v>
      </c>
      <c r="C59" s="16"/>
      <c r="D59" s="16"/>
      <c r="E59" s="16"/>
      <c r="F59" s="53"/>
      <c r="G59" s="107"/>
      <c r="J59" s="108"/>
      <c r="T59" s="65"/>
      <c r="U59" s="65"/>
    </row>
    <row r="60" spans="1:21" ht="12.75">
      <c r="A60" s="19" t="s">
        <v>147</v>
      </c>
      <c r="B60" s="22" t="s">
        <v>273</v>
      </c>
      <c r="C60" s="11"/>
      <c r="D60" s="11"/>
      <c r="E60" s="11"/>
      <c r="F60" s="57"/>
      <c r="G60" s="107"/>
      <c r="H60" s="109"/>
      <c r="I60" s="109"/>
      <c r="J60" s="110"/>
      <c r="S60" s="65"/>
      <c r="T60" s="65"/>
      <c r="U60" s="51"/>
    </row>
    <row r="61" spans="1:21" ht="12.75">
      <c r="A61" s="19" t="s">
        <v>148</v>
      </c>
      <c r="B61" s="22" t="s">
        <v>149</v>
      </c>
      <c r="C61" s="11"/>
      <c r="D61" s="11"/>
      <c r="E61" s="11"/>
      <c r="F61" s="57"/>
      <c r="G61" s="107"/>
      <c r="H61" s="109"/>
      <c r="I61" s="109"/>
      <c r="J61" s="110"/>
      <c r="K61" s="111" t="s">
        <v>150</v>
      </c>
      <c r="L61" s="112" t="s">
        <v>119</v>
      </c>
      <c r="M61" s="112" t="s">
        <v>151</v>
      </c>
      <c r="S61" s="65"/>
      <c r="T61" s="65"/>
      <c r="U61" s="51"/>
    </row>
    <row r="62" spans="1:21" ht="12.75">
      <c r="A62" s="19" t="s">
        <v>152</v>
      </c>
      <c r="B62" s="22" t="s">
        <v>273</v>
      </c>
      <c r="C62" s="11"/>
      <c r="D62" s="11"/>
      <c r="E62" s="11"/>
      <c r="F62" s="57"/>
      <c r="G62" s="107"/>
      <c r="H62" s="113" t="s">
        <v>17</v>
      </c>
      <c r="I62" s="109"/>
      <c r="J62" s="110"/>
      <c r="K62" s="114">
        <v>1</v>
      </c>
      <c r="L62" s="115" t="s">
        <v>15</v>
      </c>
      <c r="M62" s="116" t="s">
        <v>153</v>
      </c>
      <c r="S62" s="65"/>
      <c r="T62" s="65"/>
      <c r="U62" s="51"/>
    </row>
    <row r="63" spans="1:21" ht="12.75">
      <c r="A63" s="19" t="s">
        <v>154</v>
      </c>
      <c r="B63" s="22" t="s">
        <v>274</v>
      </c>
      <c r="C63" s="11"/>
      <c r="D63" s="11"/>
      <c r="E63" s="11"/>
      <c r="F63" s="57"/>
      <c r="G63" s="107"/>
      <c r="H63" s="117" t="s">
        <v>155</v>
      </c>
      <c r="I63" s="117" t="s">
        <v>119</v>
      </c>
      <c r="J63" s="117" t="s">
        <v>156</v>
      </c>
      <c r="K63" s="118">
        <v>2</v>
      </c>
      <c r="L63" s="115" t="s">
        <v>24</v>
      </c>
      <c r="M63" s="116" t="s">
        <v>157</v>
      </c>
      <c r="S63" s="65"/>
      <c r="T63" s="65"/>
      <c r="U63" s="51"/>
    </row>
    <row r="64" spans="1:21" ht="12.75">
      <c r="A64" s="19" t="s">
        <v>158</v>
      </c>
      <c r="B64" s="22" t="s">
        <v>159</v>
      </c>
      <c r="C64" s="11"/>
      <c r="D64" s="11"/>
      <c r="E64" s="11"/>
      <c r="F64" s="57"/>
      <c r="G64" s="107"/>
      <c r="H64" s="119" t="s">
        <v>160</v>
      </c>
      <c r="I64" s="119" t="s">
        <v>13</v>
      </c>
      <c r="J64" s="119" t="s">
        <v>161</v>
      </c>
      <c r="K64" s="118">
        <v>3</v>
      </c>
      <c r="L64" s="115" t="s">
        <v>33</v>
      </c>
      <c r="M64" s="116" t="s">
        <v>162</v>
      </c>
      <c r="S64" s="65"/>
      <c r="T64" s="65"/>
      <c r="U64" s="51"/>
    </row>
    <row r="65" spans="1:21" ht="12.75">
      <c r="A65" s="19" t="s">
        <v>163</v>
      </c>
      <c r="B65" s="22" t="s">
        <v>164</v>
      </c>
      <c r="C65" s="11"/>
      <c r="D65" s="11"/>
      <c r="E65" s="11"/>
      <c r="F65" s="57"/>
      <c r="G65" s="107"/>
      <c r="H65" s="120" t="s">
        <v>165</v>
      </c>
      <c r="I65" s="120" t="s">
        <v>22</v>
      </c>
      <c r="J65" s="120" t="s">
        <v>166</v>
      </c>
      <c r="K65" s="118">
        <v>4</v>
      </c>
      <c r="L65" s="115" t="s">
        <v>42</v>
      </c>
      <c r="M65" s="116" t="s">
        <v>167</v>
      </c>
      <c r="S65" s="65"/>
      <c r="T65" s="65"/>
      <c r="U65" s="51"/>
    </row>
    <row r="66" spans="1:21" ht="12.75">
      <c r="A66" s="19" t="s">
        <v>168</v>
      </c>
      <c r="B66" s="22" t="s">
        <v>169</v>
      </c>
      <c r="C66" s="11"/>
      <c r="D66" s="11"/>
      <c r="E66" s="11"/>
      <c r="F66" s="57"/>
      <c r="G66" s="107"/>
      <c r="H66" s="120" t="s">
        <v>170</v>
      </c>
      <c r="I66" s="120" t="s">
        <v>31</v>
      </c>
      <c r="J66" s="120" t="s">
        <v>171</v>
      </c>
      <c r="K66" s="118">
        <v>5</v>
      </c>
      <c r="L66" s="115" t="s">
        <v>48</v>
      </c>
      <c r="M66" s="116" t="s">
        <v>172</v>
      </c>
      <c r="O66" s="50"/>
      <c r="P66" s="50"/>
      <c r="Q66" s="50"/>
      <c r="R66" s="50"/>
      <c r="S66" s="50"/>
      <c r="T66" s="50"/>
      <c r="U66" s="51"/>
    </row>
    <row r="67" spans="1:21" ht="12.75">
      <c r="A67" s="19" t="s">
        <v>173</v>
      </c>
      <c r="B67" s="22" t="s">
        <v>174</v>
      </c>
      <c r="C67" s="11"/>
      <c r="D67" s="11"/>
      <c r="E67" s="11"/>
      <c r="F67" s="57"/>
      <c r="G67" s="121"/>
      <c r="H67" s="122" t="s">
        <v>175</v>
      </c>
      <c r="I67" s="122" t="s">
        <v>176</v>
      </c>
      <c r="J67" s="122" t="s">
        <v>177</v>
      </c>
      <c r="K67" s="123">
        <v>6</v>
      </c>
      <c r="L67" s="124" t="s">
        <v>55</v>
      </c>
      <c r="M67" s="125" t="s">
        <v>178</v>
      </c>
      <c r="N67" s="50"/>
      <c r="S67" s="65"/>
      <c r="T67" s="65"/>
      <c r="U67" s="51"/>
    </row>
    <row r="68" spans="1:21" ht="12.75">
      <c r="A68" s="24" t="s">
        <v>179</v>
      </c>
      <c r="B68" s="25" t="s">
        <v>180</v>
      </c>
      <c r="C68" s="126"/>
      <c r="D68" s="126"/>
      <c r="E68" s="26"/>
      <c r="F68" s="61"/>
      <c r="G68" s="121"/>
      <c r="H68" s="50"/>
      <c r="T68" s="65"/>
      <c r="U68" s="65"/>
    </row>
    <row r="69" spans="5:22" ht="12.75">
      <c r="E69" s="127"/>
      <c r="F69" s="21"/>
      <c r="H69" s="50"/>
      <c r="T69" s="65"/>
      <c r="U69" s="65"/>
      <c r="V69" s="50"/>
    </row>
    <row r="70" spans="3:25" s="50" customFormat="1" ht="12.75">
      <c r="C70" s="67"/>
      <c r="D70" s="36" t="s">
        <v>96</v>
      </c>
      <c r="E70" s="36" t="s">
        <v>96</v>
      </c>
      <c r="F70" s="36" t="s">
        <v>96</v>
      </c>
      <c r="G70" s="36" t="s">
        <v>96</v>
      </c>
      <c r="H70" s="36" t="s">
        <v>96</v>
      </c>
      <c r="I70" s="128" t="s">
        <v>181</v>
      </c>
      <c r="J70" s="128" t="s">
        <v>181</v>
      </c>
      <c r="K70" s="128" t="s">
        <v>181</v>
      </c>
      <c r="L70" s="128" t="s">
        <v>181</v>
      </c>
      <c r="P70" s="21"/>
      <c r="Q70" s="21"/>
      <c r="R70" s="21"/>
      <c r="S70" s="21"/>
      <c r="T70" s="21"/>
      <c r="U70" s="65"/>
      <c r="V70" s="65"/>
      <c r="W70" s="51"/>
      <c r="X70" s="51"/>
      <c r="Y70" s="51"/>
    </row>
    <row r="71" spans="1:22" ht="12.75">
      <c r="A71" s="38" t="s">
        <v>35</v>
      </c>
      <c r="B71" s="38" t="s">
        <v>114</v>
      </c>
      <c r="C71" s="129" t="s">
        <v>182</v>
      </c>
      <c r="D71" s="129" t="s">
        <v>118</v>
      </c>
      <c r="E71" s="129" t="s">
        <v>147</v>
      </c>
      <c r="F71" s="129" t="s">
        <v>148</v>
      </c>
      <c r="G71" s="129" t="s">
        <v>154</v>
      </c>
      <c r="H71" s="129" t="s">
        <v>152</v>
      </c>
      <c r="I71" s="129" t="s">
        <v>163</v>
      </c>
      <c r="J71" s="129" t="s">
        <v>168</v>
      </c>
      <c r="K71" s="129" t="s">
        <v>173</v>
      </c>
      <c r="L71" s="129" t="s">
        <v>179</v>
      </c>
      <c r="U71" s="65"/>
      <c r="V71" s="65"/>
    </row>
    <row r="72" spans="1:22" ht="14.25">
      <c r="A72" s="73" t="str">
        <f>A39</f>
        <v>06069550</v>
      </c>
      <c r="B72" s="130">
        <f>D39</f>
        <v>40396</v>
      </c>
      <c r="C72" s="131" t="s">
        <v>183</v>
      </c>
      <c r="D72" s="132" t="s">
        <v>21</v>
      </c>
      <c r="E72" s="132" t="s">
        <v>13</v>
      </c>
      <c r="F72" s="132" t="s">
        <v>14</v>
      </c>
      <c r="G72" s="133" t="s">
        <v>184</v>
      </c>
      <c r="H72" s="133" t="s">
        <v>15</v>
      </c>
      <c r="I72" s="41">
        <v>0</v>
      </c>
      <c r="J72" s="40"/>
      <c r="K72" s="40"/>
      <c r="L72" s="134"/>
      <c r="U72" s="65"/>
      <c r="V72" s="65"/>
    </row>
    <row r="73" spans="1:22" ht="14.25">
      <c r="A73" s="135"/>
      <c r="B73" s="136"/>
      <c r="C73" s="131" t="s">
        <v>185</v>
      </c>
      <c r="D73" s="133" t="s">
        <v>39</v>
      </c>
      <c r="E73" s="133" t="s">
        <v>13</v>
      </c>
      <c r="F73" s="133" t="s">
        <v>14</v>
      </c>
      <c r="G73" s="133" t="s">
        <v>184</v>
      </c>
      <c r="H73" s="133" t="s">
        <v>15</v>
      </c>
      <c r="I73" s="41">
        <v>0</v>
      </c>
      <c r="J73" s="40"/>
      <c r="K73" s="40"/>
      <c r="L73" s="134"/>
      <c r="U73" s="65"/>
      <c r="V73" s="65"/>
    </row>
    <row r="74" spans="1:22" ht="14.25">
      <c r="A74" s="135"/>
      <c r="B74" s="136"/>
      <c r="C74" s="131" t="s">
        <v>186</v>
      </c>
      <c r="D74" s="133" t="s">
        <v>60</v>
      </c>
      <c r="E74" s="133" t="s">
        <v>13</v>
      </c>
      <c r="F74" s="133" t="s">
        <v>14</v>
      </c>
      <c r="G74" s="133" t="s">
        <v>184</v>
      </c>
      <c r="H74" s="133" t="s">
        <v>15</v>
      </c>
      <c r="I74" s="41">
        <v>4</v>
      </c>
      <c r="J74" s="40"/>
      <c r="K74" s="40"/>
      <c r="L74" s="134"/>
      <c r="U74" s="65"/>
      <c r="V74" s="65"/>
    </row>
    <row r="75" spans="1:22" ht="14.25">
      <c r="A75" s="135"/>
      <c r="B75" s="136"/>
      <c r="C75" s="131" t="s">
        <v>187</v>
      </c>
      <c r="D75" s="133" t="s">
        <v>47</v>
      </c>
      <c r="E75" s="133" t="s">
        <v>22</v>
      </c>
      <c r="F75" s="133" t="s">
        <v>14</v>
      </c>
      <c r="G75" s="133" t="s">
        <v>184</v>
      </c>
      <c r="H75" s="133" t="s">
        <v>15</v>
      </c>
      <c r="I75" s="41">
        <v>2</v>
      </c>
      <c r="J75" s="40"/>
      <c r="K75" s="40"/>
      <c r="L75" s="134"/>
      <c r="U75" s="65"/>
      <c r="V75" s="65"/>
    </row>
    <row r="76" spans="1:22" ht="14.25">
      <c r="A76" s="135"/>
      <c r="B76" s="136"/>
      <c r="C76" s="131" t="s">
        <v>188</v>
      </c>
      <c r="D76" s="133" t="s">
        <v>47</v>
      </c>
      <c r="E76" s="133" t="s">
        <v>31</v>
      </c>
      <c r="F76" s="133" t="s">
        <v>23</v>
      </c>
      <c r="G76" s="133" t="s">
        <v>189</v>
      </c>
      <c r="H76" s="133" t="s">
        <v>24</v>
      </c>
      <c r="I76" s="41"/>
      <c r="J76" s="40"/>
      <c r="K76" s="40"/>
      <c r="L76" s="134"/>
      <c r="U76" s="65"/>
      <c r="V76" s="65"/>
    </row>
    <row r="77" spans="1:22" ht="14.25">
      <c r="A77" s="135"/>
      <c r="B77" s="136"/>
      <c r="C77" s="131" t="s">
        <v>190</v>
      </c>
      <c r="D77" s="133" t="s">
        <v>47</v>
      </c>
      <c r="E77" s="133" t="s">
        <v>31</v>
      </c>
      <c r="F77" s="133" t="s">
        <v>23</v>
      </c>
      <c r="G77" s="133" t="s">
        <v>189</v>
      </c>
      <c r="H77" s="133" t="s">
        <v>24</v>
      </c>
      <c r="I77" s="41"/>
      <c r="J77" s="40"/>
      <c r="K77" s="40"/>
      <c r="L77" s="134"/>
      <c r="U77" s="65"/>
      <c r="V77" s="65"/>
    </row>
    <row r="78" spans="1:22" ht="14.25">
      <c r="A78" s="135"/>
      <c r="B78" s="136"/>
      <c r="C78" s="131" t="s">
        <v>191</v>
      </c>
      <c r="D78" s="133" t="s">
        <v>47</v>
      </c>
      <c r="E78" s="133" t="s">
        <v>40</v>
      </c>
      <c r="F78" s="133" t="s">
        <v>23</v>
      </c>
      <c r="G78" s="133" t="s">
        <v>189</v>
      </c>
      <c r="H78" s="133" t="s">
        <v>24</v>
      </c>
      <c r="I78" s="41"/>
      <c r="J78" s="40"/>
      <c r="K78" s="40"/>
      <c r="L78" s="134"/>
      <c r="U78" s="65"/>
      <c r="V78" s="65"/>
    </row>
    <row r="79" spans="1:22" ht="14.25">
      <c r="A79" s="135"/>
      <c r="B79" s="136"/>
      <c r="C79" s="131" t="s">
        <v>192</v>
      </c>
      <c r="D79" s="133" t="s">
        <v>47</v>
      </c>
      <c r="E79" s="133" t="s">
        <v>40</v>
      </c>
      <c r="F79" s="133" t="s">
        <v>23</v>
      </c>
      <c r="G79" s="133" t="s">
        <v>189</v>
      </c>
      <c r="H79" s="133" t="s">
        <v>33</v>
      </c>
      <c r="I79" s="41"/>
      <c r="J79" s="40"/>
      <c r="K79" s="40"/>
      <c r="L79" s="134"/>
      <c r="U79" s="65"/>
      <c r="V79" s="65"/>
    </row>
    <row r="80" spans="1:22" ht="14.25">
      <c r="A80" s="135"/>
      <c r="B80" s="136"/>
      <c r="C80" s="131" t="s">
        <v>193</v>
      </c>
      <c r="D80" s="133" t="s">
        <v>21</v>
      </c>
      <c r="E80" s="133" t="s">
        <v>31</v>
      </c>
      <c r="F80" s="133" t="s">
        <v>14</v>
      </c>
      <c r="G80" s="133" t="s">
        <v>194</v>
      </c>
      <c r="H80" s="133" t="s">
        <v>15</v>
      </c>
      <c r="I80" s="41">
        <v>2</v>
      </c>
      <c r="J80" s="40"/>
      <c r="K80" s="40"/>
      <c r="L80" s="134"/>
      <c r="U80" s="65"/>
      <c r="V80" s="65"/>
    </row>
    <row r="81" spans="1:22" ht="14.25">
      <c r="A81" s="135"/>
      <c r="B81" s="136"/>
      <c r="C81" s="131" t="s">
        <v>195</v>
      </c>
      <c r="D81" s="133" t="s">
        <v>47</v>
      </c>
      <c r="E81" s="133" t="s">
        <v>22</v>
      </c>
      <c r="F81" s="133" t="s">
        <v>14</v>
      </c>
      <c r="G81" s="133" t="s">
        <v>194</v>
      </c>
      <c r="H81" s="133" t="s">
        <v>15</v>
      </c>
      <c r="I81" s="41">
        <v>2</v>
      </c>
      <c r="J81" s="40"/>
      <c r="K81" s="40"/>
      <c r="L81" s="134"/>
      <c r="U81" s="65"/>
      <c r="V81" s="65"/>
    </row>
    <row r="82" spans="1:22" ht="14.25">
      <c r="A82" s="135"/>
      <c r="B82" s="136"/>
      <c r="C82" s="131" t="s">
        <v>196</v>
      </c>
      <c r="D82" s="133" t="s">
        <v>60</v>
      </c>
      <c r="E82" s="133" t="s">
        <v>22</v>
      </c>
      <c r="F82" s="133" t="s">
        <v>14</v>
      </c>
      <c r="G82" s="133" t="s">
        <v>194</v>
      </c>
      <c r="H82" s="133" t="s">
        <v>15</v>
      </c>
      <c r="I82" s="41">
        <v>2</v>
      </c>
      <c r="J82" s="40"/>
      <c r="K82" s="40"/>
      <c r="L82" s="134"/>
      <c r="U82" s="65"/>
      <c r="V82" s="65"/>
    </row>
    <row r="83" spans="1:22" ht="14.25">
      <c r="A83" s="135"/>
      <c r="B83" s="136"/>
      <c r="C83" s="131" t="s">
        <v>197</v>
      </c>
      <c r="D83" s="133" t="s">
        <v>47</v>
      </c>
      <c r="E83" s="133" t="s">
        <v>31</v>
      </c>
      <c r="F83" s="133" t="s">
        <v>14</v>
      </c>
      <c r="G83" s="133" t="s">
        <v>194</v>
      </c>
      <c r="H83" s="133" t="s">
        <v>15</v>
      </c>
      <c r="I83" s="41"/>
      <c r="J83" s="40"/>
      <c r="K83" s="40"/>
      <c r="L83" s="134"/>
      <c r="U83" s="65"/>
      <c r="V83" s="65"/>
    </row>
    <row r="84" spans="1:21" ht="16.5" thickBot="1">
      <c r="A84" s="1"/>
      <c r="T84" s="65"/>
      <c r="U84" s="65"/>
    </row>
    <row r="85" spans="1:21" ht="16.5" thickBot="1">
      <c r="A85" s="144" t="s">
        <v>198</v>
      </c>
      <c r="B85" s="145"/>
      <c r="C85" s="1"/>
      <c r="D85" s="1"/>
      <c r="E85" s="1"/>
      <c r="F85" s="1"/>
      <c r="G85" s="2"/>
      <c r="H85" s="2"/>
      <c r="I85" s="2"/>
      <c r="T85" s="65"/>
      <c r="U85" s="65"/>
    </row>
    <row r="86" spans="1:21" ht="12.75">
      <c r="A86" s="2"/>
      <c r="B86" s="2"/>
      <c r="C86" s="2"/>
      <c r="D86" s="2"/>
      <c r="E86" s="2"/>
      <c r="F86" s="2"/>
      <c r="G86" s="2"/>
      <c r="H86" s="2"/>
      <c r="I86" s="2"/>
      <c r="T86" s="65"/>
      <c r="U86" s="65"/>
    </row>
    <row r="87" spans="1:21" ht="12.75">
      <c r="A87" s="10" t="s">
        <v>17</v>
      </c>
      <c r="B87" s="52"/>
      <c r="C87" s="52"/>
      <c r="D87" s="6"/>
      <c r="E87" s="6"/>
      <c r="F87" s="6"/>
      <c r="G87" s="2"/>
      <c r="H87" s="2"/>
      <c r="I87" s="2"/>
      <c r="T87" s="65"/>
      <c r="U87" s="65"/>
    </row>
    <row r="88" spans="1:21" ht="12.75">
      <c r="A88" s="14" t="s">
        <v>199</v>
      </c>
      <c r="B88" s="15" t="s">
        <v>200</v>
      </c>
      <c r="C88" s="137"/>
      <c r="D88" s="138"/>
      <c r="E88" s="6"/>
      <c r="F88" s="2"/>
      <c r="G88" s="139"/>
      <c r="H88" s="2"/>
      <c r="I88" s="2"/>
      <c r="T88" s="65"/>
      <c r="U88" s="65"/>
    </row>
    <row r="89" spans="1:21" ht="12.75">
      <c r="A89" s="19" t="s">
        <v>201</v>
      </c>
      <c r="B89" s="10" t="s">
        <v>202</v>
      </c>
      <c r="C89" s="140"/>
      <c r="D89" s="141"/>
      <c r="E89" s="6"/>
      <c r="F89" s="51"/>
      <c r="G89" s="139"/>
      <c r="H89" s="2"/>
      <c r="I89" s="2"/>
      <c r="T89" s="65"/>
      <c r="U89" s="65"/>
    </row>
    <row r="90" spans="1:21" ht="12.75">
      <c r="A90" s="24" t="s">
        <v>203</v>
      </c>
      <c r="B90" s="25" t="s">
        <v>204</v>
      </c>
      <c r="C90" s="126"/>
      <c r="D90" s="142"/>
      <c r="E90" s="6"/>
      <c r="F90" s="51"/>
      <c r="G90" s="139"/>
      <c r="H90" s="2"/>
      <c r="I90" s="2"/>
      <c r="T90" s="65"/>
      <c r="U90" s="65"/>
    </row>
    <row r="91" spans="1:21" ht="14.25" customHeight="1">
      <c r="A91" s="2"/>
      <c r="B91" s="2"/>
      <c r="C91" s="2"/>
      <c r="D91" s="2"/>
      <c r="E91" s="2"/>
      <c r="F91" s="51"/>
      <c r="G91" s="2"/>
      <c r="H91" s="2"/>
      <c r="I91" s="2"/>
      <c r="T91" s="65"/>
      <c r="U91" s="65"/>
    </row>
    <row r="92" spans="1:22" ht="16.5" customHeight="1">
      <c r="A92" s="51"/>
      <c r="B92" s="51"/>
      <c r="C92" s="128" t="s">
        <v>181</v>
      </c>
      <c r="D92" s="36" t="s">
        <v>96</v>
      </c>
      <c r="E92" s="159" t="s">
        <v>205</v>
      </c>
      <c r="F92" s="159"/>
      <c r="G92" s="159"/>
      <c r="H92" s="160"/>
      <c r="I92" s="161" t="s">
        <v>206</v>
      </c>
      <c r="J92" s="161"/>
      <c r="K92" s="161"/>
      <c r="L92" s="161"/>
      <c r="M92" s="161"/>
      <c r="N92" s="161"/>
      <c r="O92" s="161"/>
      <c r="P92" s="161"/>
      <c r="Q92" s="161"/>
      <c r="R92" s="161"/>
      <c r="S92" s="161"/>
      <c r="T92" s="161"/>
      <c r="U92" s="65"/>
      <c r="V92" s="65"/>
    </row>
    <row r="93" spans="1:22" ht="12.75">
      <c r="A93" s="38" t="s">
        <v>35</v>
      </c>
      <c r="B93" s="38" t="s">
        <v>114</v>
      </c>
      <c r="C93" s="38" t="s">
        <v>199</v>
      </c>
      <c r="D93" s="68" t="s">
        <v>201</v>
      </c>
      <c r="E93" s="38" t="s">
        <v>207</v>
      </c>
      <c r="F93" s="38" t="s">
        <v>208</v>
      </c>
      <c r="G93" s="38" t="s">
        <v>209</v>
      </c>
      <c r="H93" s="38" t="s">
        <v>210</v>
      </c>
      <c r="I93" s="143" t="s">
        <v>211</v>
      </c>
      <c r="J93" s="38" t="s">
        <v>212</v>
      </c>
      <c r="K93" s="38" t="s">
        <v>213</v>
      </c>
      <c r="L93" s="38" t="s">
        <v>214</v>
      </c>
      <c r="M93" s="38" t="s">
        <v>215</v>
      </c>
      <c r="N93" s="38" t="s">
        <v>216</v>
      </c>
      <c r="O93" s="38" t="s">
        <v>217</v>
      </c>
      <c r="P93" s="38" t="s">
        <v>218</v>
      </c>
      <c r="Q93" s="38" t="s">
        <v>219</v>
      </c>
      <c r="R93" s="38" t="s">
        <v>220</v>
      </c>
      <c r="S93" s="38" t="s">
        <v>221</v>
      </c>
      <c r="T93" s="38" t="s">
        <v>222</v>
      </c>
      <c r="U93" s="65"/>
      <c r="V93" s="65"/>
    </row>
    <row r="94" spans="1:22" ht="14.25">
      <c r="A94" s="73" t="str">
        <f>A72</f>
        <v>06069550</v>
      </c>
      <c r="B94" s="130">
        <f>B72</f>
        <v>40396</v>
      </c>
      <c r="C94" s="40" t="s">
        <v>223</v>
      </c>
      <c r="D94" s="41">
        <v>191</v>
      </c>
      <c r="E94" s="41"/>
      <c r="F94" s="41">
        <v>1</v>
      </c>
      <c r="G94" s="41"/>
      <c r="H94" s="41"/>
      <c r="I94" s="41"/>
      <c r="J94" s="41"/>
      <c r="K94" s="41"/>
      <c r="L94" s="41"/>
      <c r="M94" s="41"/>
      <c r="N94" s="41"/>
      <c r="O94" s="41"/>
      <c r="P94" s="41"/>
      <c r="Q94" s="41"/>
      <c r="R94" s="41"/>
      <c r="S94" s="41"/>
      <c r="T94" s="41"/>
      <c r="U94" s="65"/>
      <c r="V94" s="65"/>
    </row>
    <row r="95" spans="1:22" ht="14.25">
      <c r="A95" s="135" t="str">
        <f aca="true" t="shared" si="0" ref="A95:B114">+A$94</f>
        <v>06069550</v>
      </c>
      <c r="B95" s="136">
        <f t="shared" si="0"/>
        <v>40396</v>
      </c>
      <c r="C95" s="40" t="s">
        <v>224</v>
      </c>
      <c r="D95" s="41">
        <v>286</v>
      </c>
      <c r="E95" s="41">
        <v>1</v>
      </c>
      <c r="F95" s="41">
        <v>3</v>
      </c>
      <c r="G95" s="41">
        <v>1</v>
      </c>
      <c r="H95" s="41"/>
      <c r="I95" s="41"/>
      <c r="J95" s="41"/>
      <c r="K95" s="41"/>
      <c r="L95" s="41"/>
      <c r="M95" s="41"/>
      <c r="N95" s="41"/>
      <c r="O95" s="41"/>
      <c r="P95" s="41"/>
      <c r="Q95" s="41"/>
      <c r="R95" s="41"/>
      <c r="S95" s="41"/>
      <c r="T95" s="41"/>
      <c r="U95" s="65"/>
      <c r="V95" s="65"/>
    </row>
    <row r="96" spans="1:22" ht="14.25">
      <c r="A96" s="135" t="str">
        <f t="shared" si="0"/>
        <v>06069550</v>
      </c>
      <c r="B96" s="136">
        <f t="shared" si="0"/>
        <v>40396</v>
      </c>
      <c r="C96" s="40" t="s">
        <v>225</v>
      </c>
      <c r="D96" s="41">
        <v>212</v>
      </c>
      <c r="E96" s="41"/>
      <c r="F96" s="41">
        <v>10</v>
      </c>
      <c r="G96" s="41">
        <v>18</v>
      </c>
      <c r="H96" s="41"/>
      <c r="I96" s="41"/>
      <c r="J96" s="41"/>
      <c r="K96" s="41"/>
      <c r="L96" s="41"/>
      <c r="M96" s="41"/>
      <c r="N96" s="41"/>
      <c r="O96" s="41"/>
      <c r="P96" s="41"/>
      <c r="Q96" s="41"/>
      <c r="R96" s="41"/>
      <c r="S96" s="41"/>
      <c r="T96" s="41"/>
      <c r="U96" s="65"/>
      <c r="V96" s="65"/>
    </row>
    <row r="97" spans="1:22" ht="14.25">
      <c r="A97" s="135" t="str">
        <f t="shared" si="0"/>
        <v>06069550</v>
      </c>
      <c r="B97" s="136">
        <f t="shared" si="0"/>
        <v>40396</v>
      </c>
      <c r="C97" s="40" t="s">
        <v>226</v>
      </c>
      <c r="D97" s="41">
        <v>193</v>
      </c>
      <c r="E97" s="41"/>
      <c r="F97" s="41">
        <v>3</v>
      </c>
      <c r="G97" s="41"/>
      <c r="H97" s="41"/>
      <c r="I97" s="41"/>
      <c r="J97" s="41"/>
      <c r="K97" s="41"/>
      <c r="L97" s="41"/>
      <c r="M97" s="41"/>
      <c r="N97" s="41"/>
      <c r="O97" s="41"/>
      <c r="P97" s="41"/>
      <c r="Q97" s="41"/>
      <c r="R97" s="41"/>
      <c r="S97" s="41"/>
      <c r="T97" s="41"/>
      <c r="U97" s="65"/>
      <c r="V97" s="65"/>
    </row>
    <row r="98" spans="1:22" ht="14.25">
      <c r="A98" s="135" t="str">
        <f t="shared" si="0"/>
        <v>06069550</v>
      </c>
      <c r="B98" s="136">
        <f t="shared" si="0"/>
        <v>40396</v>
      </c>
      <c r="C98" s="40" t="s">
        <v>227</v>
      </c>
      <c r="D98" s="41">
        <v>200</v>
      </c>
      <c r="E98" s="41"/>
      <c r="F98" s="41">
        <v>9</v>
      </c>
      <c r="G98" s="41">
        <v>1</v>
      </c>
      <c r="H98" s="41"/>
      <c r="I98" s="41"/>
      <c r="J98" s="41"/>
      <c r="K98" s="41"/>
      <c r="L98" s="41"/>
      <c r="M98" s="41"/>
      <c r="N98" s="41"/>
      <c r="O98" s="41"/>
      <c r="P98" s="41"/>
      <c r="Q98" s="41"/>
      <c r="R98" s="41"/>
      <c r="S98" s="41"/>
      <c r="T98" s="41"/>
      <c r="U98" s="65"/>
      <c r="V98" s="65"/>
    </row>
    <row r="99" spans="1:22" ht="14.25">
      <c r="A99" s="135" t="str">
        <f t="shared" si="0"/>
        <v>06069550</v>
      </c>
      <c r="B99" s="136">
        <f t="shared" si="0"/>
        <v>40396</v>
      </c>
      <c r="C99" s="40" t="s">
        <v>228</v>
      </c>
      <c r="D99" s="41">
        <v>311</v>
      </c>
      <c r="E99" s="41">
        <v>1</v>
      </c>
      <c r="F99" s="41"/>
      <c r="G99" s="41"/>
      <c r="H99" s="41"/>
      <c r="I99" s="41"/>
      <c r="J99" s="41"/>
      <c r="K99" s="41"/>
      <c r="L99" s="41"/>
      <c r="M99" s="41"/>
      <c r="N99" s="41"/>
      <c r="O99" s="41"/>
      <c r="P99" s="41"/>
      <c r="Q99" s="41"/>
      <c r="R99" s="41"/>
      <c r="S99" s="41"/>
      <c r="T99" s="41"/>
      <c r="U99" s="65"/>
      <c r="V99" s="65"/>
    </row>
    <row r="100" spans="1:22" ht="14.25">
      <c r="A100" s="135" t="str">
        <f t="shared" si="0"/>
        <v>06069550</v>
      </c>
      <c r="B100" s="136">
        <f t="shared" si="0"/>
        <v>40396</v>
      </c>
      <c r="C100" s="40" t="s">
        <v>229</v>
      </c>
      <c r="D100" s="41">
        <v>312</v>
      </c>
      <c r="E100" s="41">
        <v>2</v>
      </c>
      <c r="F100" s="41"/>
      <c r="G100" s="41"/>
      <c r="H100" s="41"/>
      <c r="I100" s="41"/>
      <c r="J100" s="41"/>
      <c r="K100" s="41"/>
      <c r="L100" s="41"/>
      <c r="M100" s="41"/>
      <c r="N100" s="41"/>
      <c r="O100" s="41"/>
      <c r="P100" s="41"/>
      <c r="Q100" s="41"/>
      <c r="R100" s="41"/>
      <c r="S100" s="41"/>
      <c r="T100" s="41"/>
      <c r="U100" s="65"/>
      <c r="V100" s="65"/>
    </row>
    <row r="101" spans="1:22" ht="14.25">
      <c r="A101" s="135" t="str">
        <f t="shared" si="0"/>
        <v>06069550</v>
      </c>
      <c r="B101" s="136">
        <f t="shared" si="0"/>
        <v>40396</v>
      </c>
      <c r="C101" s="40" t="s">
        <v>230</v>
      </c>
      <c r="D101" s="41">
        <v>224</v>
      </c>
      <c r="E101" s="41">
        <v>1</v>
      </c>
      <c r="F101" s="41"/>
      <c r="G101" s="41"/>
      <c r="H101" s="41"/>
      <c r="I101" s="41"/>
      <c r="J101" s="41"/>
      <c r="K101" s="41"/>
      <c r="L101" s="41"/>
      <c r="M101" s="41"/>
      <c r="N101" s="41"/>
      <c r="O101" s="41"/>
      <c r="P101" s="41"/>
      <c r="Q101" s="41"/>
      <c r="R101" s="41"/>
      <c r="S101" s="41"/>
      <c r="T101" s="41"/>
      <c r="U101" s="65"/>
      <c r="V101" s="65"/>
    </row>
    <row r="102" spans="1:22" ht="14.25">
      <c r="A102" s="135" t="str">
        <f t="shared" si="0"/>
        <v>06069550</v>
      </c>
      <c r="B102" s="136">
        <f t="shared" si="0"/>
        <v>40396</v>
      </c>
      <c r="C102" s="40" t="s">
        <v>231</v>
      </c>
      <c r="D102" s="41">
        <v>239</v>
      </c>
      <c r="E102" s="41"/>
      <c r="F102" s="41">
        <v>13</v>
      </c>
      <c r="G102" s="41"/>
      <c r="H102" s="41"/>
      <c r="I102" s="41"/>
      <c r="J102" s="41"/>
      <c r="K102" s="41"/>
      <c r="L102" s="41"/>
      <c r="M102" s="41"/>
      <c r="N102" s="41"/>
      <c r="O102" s="41"/>
      <c r="P102" s="41"/>
      <c r="Q102" s="41"/>
      <c r="R102" s="41"/>
      <c r="S102" s="41"/>
      <c r="T102" s="41"/>
      <c r="U102" s="65"/>
      <c r="V102" s="65"/>
    </row>
    <row r="103" spans="1:22" ht="14.25">
      <c r="A103" s="135" t="str">
        <f t="shared" si="0"/>
        <v>06069550</v>
      </c>
      <c r="B103" s="136">
        <f t="shared" si="0"/>
        <v>40396</v>
      </c>
      <c r="C103" s="40" t="s">
        <v>232</v>
      </c>
      <c r="D103" s="41">
        <v>363</v>
      </c>
      <c r="E103" s="41"/>
      <c r="F103" s="41">
        <v>7</v>
      </c>
      <c r="G103" s="41"/>
      <c r="H103" s="41"/>
      <c r="I103" s="41"/>
      <c r="J103" s="41"/>
      <c r="K103" s="41"/>
      <c r="L103" s="41"/>
      <c r="M103" s="41"/>
      <c r="N103" s="41"/>
      <c r="O103" s="41"/>
      <c r="P103" s="41"/>
      <c r="Q103" s="41"/>
      <c r="R103" s="41"/>
      <c r="S103" s="41"/>
      <c r="T103" s="41"/>
      <c r="U103" s="65"/>
      <c r="V103" s="65"/>
    </row>
    <row r="104" spans="1:22" ht="14.25">
      <c r="A104" s="135" t="str">
        <f t="shared" si="0"/>
        <v>06069550</v>
      </c>
      <c r="B104" s="136">
        <f t="shared" si="0"/>
        <v>40396</v>
      </c>
      <c r="C104" s="40" t="s">
        <v>233</v>
      </c>
      <c r="D104" s="41">
        <v>364</v>
      </c>
      <c r="E104" s="41">
        <v>8</v>
      </c>
      <c r="F104" s="41">
        <v>51</v>
      </c>
      <c r="G104" s="41">
        <v>5</v>
      </c>
      <c r="H104" s="41"/>
      <c r="I104" s="41"/>
      <c r="J104" s="41"/>
      <c r="K104" s="41"/>
      <c r="L104" s="41"/>
      <c r="M104" s="41"/>
      <c r="N104" s="41"/>
      <c r="O104" s="41"/>
      <c r="P104" s="41"/>
      <c r="Q104" s="41"/>
      <c r="R104" s="41"/>
      <c r="S104" s="41"/>
      <c r="T104" s="41"/>
      <c r="U104" s="65"/>
      <c r="V104" s="65"/>
    </row>
    <row r="105" spans="1:22" ht="14.25">
      <c r="A105" s="135" t="str">
        <f t="shared" si="0"/>
        <v>06069550</v>
      </c>
      <c r="B105" s="136">
        <f t="shared" si="0"/>
        <v>40396</v>
      </c>
      <c r="C105" s="40" t="s">
        <v>234</v>
      </c>
      <c r="D105" s="41">
        <v>457</v>
      </c>
      <c r="E105" s="41"/>
      <c r="F105" s="41">
        <v>1</v>
      </c>
      <c r="G105" s="41"/>
      <c r="H105" s="41"/>
      <c r="I105" s="41"/>
      <c r="J105" s="41"/>
      <c r="K105" s="41"/>
      <c r="L105" s="41"/>
      <c r="M105" s="41"/>
      <c r="N105" s="41"/>
      <c r="O105" s="41"/>
      <c r="P105" s="41"/>
      <c r="Q105" s="41"/>
      <c r="R105" s="41"/>
      <c r="S105" s="41"/>
      <c r="T105" s="41"/>
      <c r="U105" s="65"/>
      <c r="V105" s="65"/>
    </row>
    <row r="106" spans="1:22" ht="14.25">
      <c r="A106" s="135" t="str">
        <f t="shared" si="0"/>
        <v>06069550</v>
      </c>
      <c r="B106" s="136">
        <f t="shared" si="0"/>
        <v>40396</v>
      </c>
      <c r="C106" s="40" t="s">
        <v>235</v>
      </c>
      <c r="D106" s="41">
        <v>450</v>
      </c>
      <c r="E106" s="41"/>
      <c r="F106" s="41">
        <v>1</v>
      </c>
      <c r="G106" s="41">
        <v>1</v>
      </c>
      <c r="H106" s="41"/>
      <c r="I106" s="41"/>
      <c r="J106" s="41"/>
      <c r="K106" s="41"/>
      <c r="L106" s="41"/>
      <c r="M106" s="41"/>
      <c r="N106" s="41"/>
      <c r="O106" s="41"/>
      <c r="P106" s="41"/>
      <c r="Q106" s="41"/>
      <c r="R106" s="41"/>
      <c r="S106" s="41"/>
      <c r="T106" s="41"/>
      <c r="U106" s="65"/>
      <c r="V106" s="65"/>
    </row>
    <row r="107" spans="1:22" ht="14.25">
      <c r="A107" s="135" t="str">
        <f t="shared" si="0"/>
        <v>06069550</v>
      </c>
      <c r="B107" s="136">
        <f t="shared" si="0"/>
        <v>40396</v>
      </c>
      <c r="C107" s="40" t="s">
        <v>236</v>
      </c>
      <c r="D107" s="41">
        <v>399</v>
      </c>
      <c r="E107" s="41"/>
      <c r="F107" s="41">
        <v>3</v>
      </c>
      <c r="G107" s="41"/>
      <c r="H107" s="41"/>
      <c r="I107" s="41"/>
      <c r="J107" s="41"/>
      <c r="K107" s="41"/>
      <c r="L107" s="41"/>
      <c r="M107" s="41"/>
      <c r="N107" s="41"/>
      <c r="O107" s="41"/>
      <c r="P107" s="41"/>
      <c r="Q107" s="41"/>
      <c r="R107" s="41"/>
      <c r="S107" s="41"/>
      <c r="T107" s="41"/>
      <c r="U107" s="65"/>
      <c r="V107" s="65"/>
    </row>
    <row r="108" spans="1:22" ht="14.25">
      <c r="A108" s="135" t="str">
        <f t="shared" si="0"/>
        <v>06069550</v>
      </c>
      <c r="B108" s="136">
        <f t="shared" si="0"/>
        <v>40396</v>
      </c>
      <c r="C108" s="40" t="s">
        <v>237</v>
      </c>
      <c r="D108" s="41">
        <v>443</v>
      </c>
      <c r="E108" s="41">
        <v>4</v>
      </c>
      <c r="F108" s="41">
        <v>6</v>
      </c>
      <c r="G108" s="41">
        <v>2</v>
      </c>
      <c r="H108" s="41"/>
      <c r="I108" s="41"/>
      <c r="J108" s="41"/>
      <c r="K108" s="41"/>
      <c r="L108" s="41"/>
      <c r="M108" s="41"/>
      <c r="N108" s="41"/>
      <c r="O108" s="41"/>
      <c r="P108" s="41"/>
      <c r="Q108" s="41"/>
      <c r="R108" s="41"/>
      <c r="S108" s="41"/>
      <c r="T108" s="41"/>
      <c r="U108" s="65"/>
      <c r="V108" s="65"/>
    </row>
    <row r="109" spans="1:22" ht="14.25">
      <c r="A109" s="135" t="str">
        <f t="shared" si="0"/>
        <v>06069550</v>
      </c>
      <c r="B109" s="136">
        <f t="shared" si="0"/>
        <v>40396</v>
      </c>
      <c r="C109" s="40" t="s">
        <v>238</v>
      </c>
      <c r="D109" s="41">
        <v>509</v>
      </c>
      <c r="E109" s="41">
        <v>9</v>
      </c>
      <c r="F109" s="41">
        <v>2</v>
      </c>
      <c r="G109" s="41">
        <v>1</v>
      </c>
      <c r="H109" s="41"/>
      <c r="I109" s="41"/>
      <c r="J109" s="41"/>
      <c r="K109" s="41"/>
      <c r="L109" s="41"/>
      <c r="M109" s="41"/>
      <c r="N109" s="41"/>
      <c r="O109" s="41"/>
      <c r="P109" s="41"/>
      <c r="Q109" s="41"/>
      <c r="R109" s="41"/>
      <c r="S109" s="41"/>
      <c r="T109" s="41"/>
      <c r="U109" s="65"/>
      <c r="V109" s="65"/>
    </row>
    <row r="110" spans="1:22" ht="14.25">
      <c r="A110" s="135" t="str">
        <f t="shared" si="0"/>
        <v>06069550</v>
      </c>
      <c r="B110" s="136">
        <f t="shared" si="0"/>
        <v>40396</v>
      </c>
      <c r="C110" s="40" t="s">
        <v>239</v>
      </c>
      <c r="D110" s="41">
        <v>719</v>
      </c>
      <c r="E110" s="41">
        <v>1</v>
      </c>
      <c r="F110" s="41"/>
      <c r="G110" s="41"/>
      <c r="H110" s="41"/>
      <c r="I110" s="41"/>
      <c r="J110" s="41"/>
      <c r="K110" s="41"/>
      <c r="L110" s="41"/>
      <c r="M110" s="41"/>
      <c r="N110" s="41"/>
      <c r="O110" s="41"/>
      <c r="P110" s="41"/>
      <c r="Q110" s="41"/>
      <c r="R110" s="41"/>
      <c r="S110" s="41"/>
      <c r="T110" s="41"/>
      <c r="U110" s="65"/>
      <c r="V110" s="65"/>
    </row>
    <row r="111" spans="1:22" ht="14.25">
      <c r="A111" s="135" t="str">
        <f t="shared" si="0"/>
        <v>06069550</v>
      </c>
      <c r="B111" s="136">
        <f t="shared" si="0"/>
        <v>40396</v>
      </c>
      <c r="C111" s="40" t="s">
        <v>240</v>
      </c>
      <c r="D111" s="41">
        <v>2395</v>
      </c>
      <c r="E111" s="41">
        <v>2</v>
      </c>
      <c r="F111" s="41"/>
      <c r="G111" s="41"/>
      <c r="H111" s="41"/>
      <c r="I111" s="41"/>
      <c r="J111" s="41"/>
      <c r="K111" s="41"/>
      <c r="L111" s="41"/>
      <c r="M111" s="41"/>
      <c r="N111" s="41"/>
      <c r="O111" s="41"/>
      <c r="P111" s="41"/>
      <c r="Q111" s="41"/>
      <c r="R111" s="41"/>
      <c r="S111" s="41"/>
      <c r="T111" s="41"/>
      <c r="U111" s="65"/>
      <c r="V111" s="65"/>
    </row>
    <row r="112" spans="1:22" ht="14.25">
      <c r="A112" s="135" t="str">
        <f t="shared" si="0"/>
        <v>06069550</v>
      </c>
      <c r="B112" s="136">
        <f t="shared" si="0"/>
        <v>40396</v>
      </c>
      <c r="C112" s="40" t="s">
        <v>241</v>
      </c>
      <c r="D112" s="41">
        <v>518</v>
      </c>
      <c r="E112" s="41">
        <v>1</v>
      </c>
      <c r="F112" s="41"/>
      <c r="G112" s="41"/>
      <c r="H112" s="41"/>
      <c r="I112" s="41"/>
      <c r="J112" s="41"/>
      <c r="K112" s="41"/>
      <c r="L112" s="41"/>
      <c r="M112" s="41"/>
      <c r="N112" s="41"/>
      <c r="O112" s="41"/>
      <c r="P112" s="41"/>
      <c r="Q112" s="41"/>
      <c r="R112" s="41"/>
      <c r="S112" s="41"/>
      <c r="T112" s="41"/>
      <c r="U112" s="65"/>
      <c r="V112" s="65"/>
    </row>
    <row r="113" spans="1:22" ht="14.25">
      <c r="A113" s="135" t="str">
        <f t="shared" si="0"/>
        <v>06069550</v>
      </c>
      <c r="B113" s="136">
        <f t="shared" si="0"/>
        <v>40396</v>
      </c>
      <c r="C113" s="40" t="s">
        <v>242</v>
      </c>
      <c r="D113" s="41">
        <v>807</v>
      </c>
      <c r="E113" s="41">
        <v>124</v>
      </c>
      <c r="F113" s="41">
        <v>124</v>
      </c>
      <c r="G113" s="41">
        <v>80</v>
      </c>
      <c r="H113" s="41"/>
      <c r="I113" s="41"/>
      <c r="J113" s="41"/>
      <c r="K113" s="41"/>
      <c r="L113" s="41"/>
      <c r="M113" s="41"/>
      <c r="N113" s="41"/>
      <c r="O113" s="41"/>
      <c r="P113" s="41"/>
      <c r="Q113" s="41"/>
      <c r="R113" s="41"/>
      <c r="S113" s="41"/>
      <c r="T113" s="41"/>
      <c r="U113" s="65"/>
      <c r="V113" s="65"/>
    </row>
    <row r="114" spans="1:22" ht="14.25">
      <c r="A114" s="135" t="str">
        <f t="shared" si="0"/>
        <v>06069550</v>
      </c>
      <c r="B114" s="136">
        <f t="shared" si="0"/>
        <v>40396</v>
      </c>
      <c r="C114" s="40" t="s">
        <v>243</v>
      </c>
      <c r="D114" s="41">
        <v>801</v>
      </c>
      <c r="E114" s="41">
        <v>4</v>
      </c>
      <c r="F114" s="41">
        <v>10</v>
      </c>
      <c r="G114" s="41">
        <v>116</v>
      </c>
      <c r="H114" s="41"/>
      <c r="I114" s="41"/>
      <c r="J114" s="41"/>
      <c r="K114" s="41"/>
      <c r="L114" s="41"/>
      <c r="M114" s="41"/>
      <c r="N114" s="41"/>
      <c r="O114" s="41"/>
      <c r="P114" s="41"/>
      <c r="Q114" s="41"/>
      <c r="R114" s="41"/>
      <c r="S114" s="41"/>
      <c r="T114" s="41"/>
      <c r="U114" s="65"/>
      <c r="V114" s="65"/>
    </row>
    <row r="115" spans="1:22" ht="14.25">
      <c r="A115" s="135" t="str">
        <f aca="true" t="shared" si="1" ref="A115:B134">+A$94</f>
        <v>06069550</v>
      </c>
      <c r="B115" s="136">
        <f t="shared" si="1"/>
        <v>40396</v>
      </c>
      <c r="C115" s="40" t="s">
        <v>244</v>
      </c>
      <c r="D115" s="41">
        <v>837</v>
      </c>
      <c r="E115" s="41">
        <v>11</v>
      </c>
      <c r="F115" s="41"/>
      <c r="G115" s="41"/>
      <c r="H115" s="41"/>
      <c r="I115" s="41"/>
      <c r="J115" s="41"/>
      <c r="K115" s="41"/>
      <c r="L115" s="41"/>
      <c r="M115" s="41"/>
      <c r="N115" s="41"/>
      <c r="O115" s="41"/>
      <c r="P115" s="41"/>
      <c r="Q115" s="41"/>
      <c r="R115" s="41"/>
      <c r="S115" s="41"/>
      <c r="T115" s="41"/>
      <c r="U115" s="65"/>
      <c r="V115" s="65"/>
    </row>
    <row r="116" spans="1:22" ht="14.25">
      <c r="A116" s="135" t="str">
        <f t="shared" si="1"/>
        <v>06069550</v>
      </c>
      <c r="B116" s="136">
        <f t="shared" si="1"/>
        <v>40396</v>
      </c>
      <c r="C116" s="40" t="s">
        <v>245</v>
      </c>
      <c r="D116" s="41">
        <v>648</v>
      </c>
      <c r="E116" s="41">
        <v>2</v>
      </c>
      <c r="F116" s="41"/>
      <c r="G116" s="41"/>
      <c r="H116" s="41"/>
      <c r="I116" s="41"/>
      <c r="J116" s="41"/>
      <c r="K116" s="41"/>
      <c r="L116" s="41"/>
      <c r="M116" s="41"/>
      <c r="N116" s="41"/>
      <c r="O116" s="41"/>
      <c r="P116" s="41"/>
      <c r="Q116" s="41"/>
      <c r="R116" s="41"/>
      <c r="S116" s="41"/>
      <c r="T116" s="41"/>
      <c r="U116" s="65"/>
      <c r="V116" s="65"/>
    </row>
    <row r="117" spans="1:22" ht="14.25">
      <c r="A117" s="135" t="str">
        <f t="shared" si="1"/>
        <v>06069550</v>
      </c>
      <c r="B117" s="136">
        <f t="shared" si="1"/>
        <v>40396</v>
      </c>
      <c r="C117" s="40" t="s">
        <v>246</v>
      </c>
      <c r="D117" s="41">
        <v>650</v>
      </c>
      <c r="E117" s="41">
        <v>4</v>
      </c>
      <c r="F117" s="41"/>
      <c r="G117" s="41"/>
      <c r="H117" s="41"/>
      <c r="I117" s="41"/>
      <c r="J117" s="41"/>
      <c r="K117" s="41"/>
      <c r="L117" s="41"/>
      <c r="M117" s="41"/>
      <c r="N117" s="41"/>
      <c r="O117" s="41"/>
      <c r="P117" s="41"/>
      <c r="Q117" s="41"/>
      <c r="R117" s="41"/>
      <c r="S117" s="41"/>
      <c r="T117" s="41"/>
      <c r="U117" s="65"/>
      <c r="V117" s="65"/>
    </row>
    <row r="118" spans="1:22" ht="14.25">
      <c r="A118" s="135" t="str">
        <f t="shared" si="1"/>
        <v>06069550</v>
      </c>
      <c r="B118" s="136">
        <f t="shared" si="1"/>
        <v>40396</v>
      </c>
      <c r="C118" s="40" t="s">
        <v>247</v>
      </c>
      <c r="D118" s="41">
        <v>892</v>
      </c>
      <c r="E118" s="41">
        <v>181</v>
      </c>
      <c r="F118" s="41">
        <v>52</v>
      </c>
      <c r="G118" s="41">
        <v>115</v>
      </c>
      <c r="H118" s="41"/>
      <c r="I118" s="41"/>
      <c r="J118" s="41"/>
      <c r="K118" s="41"/>
      <c r="L118" s="41"/>
      <c r="M118" s="41"/>
      <c r="N118" s="41"/>
      <c r="O118" s="41"/>
      <c r="P118" s="41"/>
      <c r="Q118" s="41"/>
      <c r="R118" s="41"/>
      <c r="S118" s="41"/>
      <c r="T118" s="41"/>
      <c r="U118" s="65"/>
      <c r="V118" s="65"/>
    </row>
    <row r="119" spans="1:22" ht="14.25">
      <c r="A119" s="135" t="str">
        <f t="shared" si="1"/>
        <v>06069550</v>
      </c>
      <c r="B119" s="136">
        <f t="shared" si="1"/>
        <v>40396</v>
      </c>
      <c r="C119" s="40" t="s">
        <v>248</v>
      </c>
      <c r="D119" s="41">
        <v>4202</v>
      </c>
      <c r="E119" s="41">
        <v>375</v>
      </c>
      <c r="F119" s="41">
        <v>1</v>
      </c>
      <c r="G119" s="41">
        <v>27</v>
      </c>
      <c r="H119" s="41"/>
      <c r="I119" s="41"/>
      <c r="J119" s="41"/>
      <c r="K119" s="41"/>
      <c r="L119" s="41"/>
      <c r="M119" s="41"/>
      <c r="N119" s="41"/>
      <c r="O119" s="41"/>
      <c r="P119" s="41"/>
      <c r="Q119" s="41"/>
      <c r="R119" s="41"/>
      <c r="S119" s="41"/>
      <c r="T119" s="41"/>
      <c r="U119" s="65"/>
      <c r="V119" s="65"/>
    </row>
    <row r="120" spans="1:22" ht="14.25">
      <c r="A120" s="135" t="str">
        <f t="shared" si="1"/>
        <v>06069550</v>
      </c>
      <c r="B120" s="136">
        <f t="shared" si="1"/>
        <v>40396</v>
      </c>
      <c r="C120" s="40" t="s">
        <v>249</v>
      </c>
      <c r="D120" s="41">
        <v>1051</v>
      </c>
      <c r="E120" s="41">
        <v>6</v>
      </c>
      <c r="F120" s="41">
        <v>5</v>
      </c>
      <c r="G120" s="41">
        <v>12</v>
      </c>
      <c r="H120" s="41"/>
      <c r="I120" s="41"/>
      <c r="J120" s="41"/>
      <c r="K120" s="41"/>
      <c r="L120" s="41"/>
      <c r="M120" s="41"/>
      <c r="N120" s="41"/>
      <c r="O120" s="41"/>
      <c r="P120" s="41"/>
      <c r="Q120" s="41"/>
      <c r="R120" s="41"/>
      <c r="S120" s="41"/>
      <c r="T120" s="41"/>
      <c r="U120" s="65"/>
      <c r="V120" s="65"/>
    </row>
    <row r="121" spans="1:22" ht="14.25">
      <c r="A121" s="135" t="str">
        <f t="shared" si="1"/>
        <v>06069550</v>
      </c>
      <c r="B121" s="136">
        <f t="shared" si="1"/>
        <v>40396</v>
      </c>
      <c r="C121" s="40" t="s">
        <v>250</v>
      </c>
      <c r="D121" s="41">
        <v>1046</v>
      </c>
      <c r="E121" s="41"/>
      <c r="F121" s="41"/>
      <c r="G121" s="41">
        <v>1</v>
      </c>
      <c r="H121" s="41"/>
      <c r="I121" s="41"/>
      <c r="J121" s="41"/>
      <c r="K121" s="41"/>
      <c r="L121" s="41"/>
      <c r="M121" s="41"/>
      <c r="N121" s="41"/>
      <c r="O121" s="41"/>
      <c r="P121" s="41"/>
      <c r="Q121" s="41"/>
      <c r="R121" s="41"/>
      <c r="S121" s="41"/>
      <c r="T121" s="41"/>
      <c r="U121" s="65"/>
      <c r="V121" s="65"/>
    </row>
    <row r="122" spans="1:22" ht="14.25">
      <c r="A122" s="135" t="str">
        <f t="shared" si="1"/>
        <v>06069550</v>
      </c>
      <c r="B122" s="136">
        <f t="shared" si="1"/>
        <v>40396</v>
      </c>
      <c r="C122" s="40" t="s">
        <v>251</v>
      </c>
      <c r="D122" s="41">
        <v>1043</v>
      </c>
      <c r="E122" s="41">
        <v>1</v>
      </c>
      <c r="F122" s="41"/>
      <c r="G122" s="41"/>
      <c r="H122" s="41"/>
      <c r="I122" s="41"/>
      <c r="J122" s="41"/>
      <c r="K122" s="41"/>
      <c r="L122" s="41"/>
      <c r="M122" s="41"/>
      <c r="N122" s="41"/>
      <c r="O122" s="41"/>
      <c r="P122" s="41"/>
      <c r="Q122" s="41"/>
      <c r="R122" s="41"/>
      <c r="S122" s="41"/>
      <c r="T122" s="41"/>
      <c r="U122" s="65"/>
      <c r="V122" s="65"/>
    </row>
    <row r="123" spans="1:22" ht="14.25">
      <c r="A123" s="135" t="str">
        <f t="shared" si="1"/>
        <v>06069550</v>
      </c>
      <c r="B123" s="136">
        <f t="shared" si="1"/>
        <v>40396</v>
      </c>
      <c r="C123" s="40" t="s">
        <v>252</v>
      </c>
      <c r="D123" s="41">
        <v>1028</v>
      </c>
      <c r="E123" s="41">
        <v>4</v>
      </c>
      <c r="F123" s="41">
        <v>33</v>
      </c>
      <c r="G123" s="41">
        <v>6</v>
      </c>
      <c r="H123" s="41"/>
      <c r="I123" s="41"/>
      <c r="J123" s="41"/>
      <c r="K123" s="41"/>
      <c r="L123" s="41"/>
      <c r="M123" s="41"/>
      <c r="N123" s="41"/>
      <c r="O123" s="41"/>
      <c r="P123" s="41"/>
      <c r="Q123" s="41"/>
      <c r="R123" s="41"/>
      <c r="S123" s="41"/>
      <c r="T123" s="41"/>
      <c r="U123" s="65"/>
      <c r="V123" s="65"/>
    </row>
    <row r="124" spans="1:22" ht="14.25">
      <c r="A124" s="135" t="str">
        <f t="shared" si="1"/>
        <v>06069550</v>
      </c>
      <c r="B124" s="136">
        <f t="shared" si="1"/>
        <v>40396</v>
      </c>
      <c r="C124" s="40" t="s">
        <v>253</v>
      </c>
      <c r="D124" s="41">
        <v>978</v>
      </c>
      <c r="E124" s="41"/>
      <c r="F124" s="41">
        <v>9</v>
      </c>
      <c r="G124" s="41">
        <v>2</v>
      </c>
      <c r="H124" s="41"/>
      <c r="I124" s="41"/>
      <c r="J124" s="41"/>
      <c r="K124" s="41"/>
      <c r="L124" s="41"/>
      <c r="M124" s="41"/>
      <c r="N124" s="41"/>
      <c r="O124" s="41"/>
      <c r="P124" s="41"/>
      <c r="Q124" s="41"/>
      <c r="R124" s="41"/>
      <c r="S124" s="41"/>
      <c r="T124" s="41"/>
      <c r="U124" s="65"/>
      <c r="V124" s="65"/>
    </row>
    <row r="125" spans="1:22" ht="14.25">
      <c r="A125" s="135" t="str">
        <f t="shared" si="1"/>
        <v>06069550</v>
      </c>
      <c r="B125" s="136">
        <f t="shared" si="1"/>
        <v>40396</v>
      </c>
      <c r="C125" s="40" t="s">
        <v>254</v>
      </c>
      <c r="D125" s="41">
        <v>967</v>
      </c>
      <c r="E125" s="41">
        <v>60</v>
      </c>
      <c r="F125" s="41">
        <v>110</v>
      </c>
      <c r="G125" s="41">
        <v>121</v>
      </c>
      <c r="H125" s="41"/>
      <c r="I125" s="41"/>
      <c r="J125" s="41"/>
      <c r="K125" s="41"/>
      <c r="L125" s="41"/>
      <c r="M125" s="41"/>
      <c r="N125" s="41"/>
      <c r="O125" s="41"/>
      <c r="P125" s="41"/>
      <c r="Q125" s="41"/>
      <c r="R125" s="41"/>
      <c r="S125" s="41"/>
      <c r="T125" s="41"/>
      <c r="U125" s="65"/>
      <c r="V125" s="65"/>
    </row>
    <row r="126" spans="1:22" ht="14.25">
      <c r="A126" s="135" t="str">
        <f t="shared" si="1"/>
        <v>06069550</v>
      </c>
      <c r="B126" s="136">
        <f t="shared" si="1"/>
        <v>40396</v>
      </c>
      <c r="C126" s="40" t="s">
        <v>255</v>
      </c>
      <c r="D126" s="41">
        <v>928</v>
      </c>
      <c r="E126" s="41">
        <v>1</v>
      </c>
      <c r="F126" s="41">
        <v>2</v>
      </c>
      <c r="G126" s="41">
        <v>2</v>
      </c>
      <c r="H126" s="41"/>
      <c r="I126" s="41"/>
      <c r="J126" s="41"/>
      <c r="K126" s="41"/>
      <c r="L126" s="41"/>
      <c r="M126" s="41"/>
      <c r="N126" s="41"/>
      <c r="O126" s="41"/>
      <c r="P126" s="41"/>
      <c r="Q126" s="41"/>
      <c r="R126" s="41"/>
      <c r="S126" s="41"/>
      <c r="T126" s="41"/>
      <c r="U126" s="65"/>
      <c r="V126" s="65"/>
    </row>
    <row r="127" spans="1:22" ht="14.25">
      <c r="A127" s="135" t="str">
        <f t="shared" si="1"/>
        <v>06069550</v>
      </c>
      <c r="B127" s="136">
        <f t="shared" si="1"/>
        <v>40396</v>
      </c>
      <c r="C127" s="40" t="s">
        <v>256</v>
      </c>
      <c r="D127" s="41">
        <v>908</v>
      </c>
      <c r="E127" s="41">
        <v>1</v>
      </c>
      <c r="F127" s="41"/>
      <c r="G127" s="41">
        <v>2</v>
      </c>
      <c r="H127" s="41"/>
      <c r="I127" s="41"/>
      <c r="J127" s="41"/>
      <c r="K127" s="41"/>
      <c r="L127" s="41"/>
      <c r="M127" s="41"/>
      <c r="N127" s="41"/>
      <c r="O127" s="41"/>
      <c r="P127" s="41"/>
      <c r="Q127" s="41"/>
      <c r="R127" s="41"/>
      <c r="S127" s="41"/>
      <c r="T127" s="41"/>
      <c r="U127" s="65"/>
      <c r="V127" s="65"/>
    </row>
    <row r="128" spans="1:22" ht="14.25">
      <c r="A128" s="135" t="str">
        <f t="shared" si="1"/>
        <v>06069550</v>
      </c>
      <c r="B128" s="136">
        <f t="shared" si="1"/>
        <v>40396</v>
      </c>
      <c r="C128" s="40" t="s">
        <v>257</v>
      </c>
      <c r="D128" s="41">
        <v>1071</v>
      </c>
      <c r="E128" s="41">
        <v>1</v>
      </c>
      <c r="F128" s="41"/>
      <c r="G128" s="41"/>
      <c r="H128" s="41"/>
      <c r="I128" s="41"/>
      <c r="J128" s="41"/>
      <c r="K128" s="41"/>
      <c r="L128" s="41"/>
      <c r="M128" s="41"/>
      <c r="N128" s="41"/>
      <c r="O128" s="41"/>
      <c r="P128" s="41"/>
      <c r="Q128" s="41"/>
      <c r="R128" s="41"/>
      <c r="S128" s="41"/>
      <c r="T128" s="41"/>
      <c r="U128" s="65"/>
      <c r="V128" s="65"/>
    </row>
    <row r="129" spans="1:22" ht="14.25">
      <c r="A129" s="135" t="str">
        <f t="shared" si="1"/>
        <v>06069550</v>
      </c>
      <c r="B129" s="136">
        <f t="shared" si="1"/>
        <v>40396</v>
      </c>
      <c r="C129" s="40" t="s">
        <v>258</v>
      </c>
      <c r="D129" s="41">
        <v>1055</v>
      </c>
      <c r="E129" s="41">
        <v>104</v>
      </c>
      <c r="F129" s="41">
        <v>22</v>
      </c>
      <c r="G129" s="41">
        <v>28</v>
      </c>
      <c r="H129" s="41"/>
      <c r="I129" s="41"/>
      <c r="J129" s="41"/>
      <c r="K129" s="41"/>
      <c r="L129" s="41"/>
      <c r="M129" s="41"/>
      <c r="N129" s="41"/>
      <c r="O129" s="41"/>
      <c r="P129" s="41"/>
      <c r="Q129" s="41"/>
      <c r="R129" s="41"/>
      <c r="S129" s="41"/>
      <c r="T129" s="41"/>
      <c r="U129" s="65"/>
      <c r="V129" s="65"/>
    </row>
    <row r="130" spans="1:22" ht="14.25">
      <c r="A130" s="135" t="str">
        <f t="shared" si="1"/>
        <v>06069550</v>
      </c>
      <c r="B130" s="136">
        <f t="shared" si="1"/>
        <v>40396</v>
      </c>
      <c r="C130" s="40" t="s">
        <v>259</v>
      </c>
      <c r="D130" s="41">
        <v>1061</v>
      </c>
      <c r="E130" s="41">
        <v>1</v>
      </c>
      <c r="F130" s="41"/>
      <c r="G130" s="41"/>
      <c r="H130" s="41"/>
      <c r="I130" s="41"/>
      <c r="J130" s="41"/>
      <c r="K130" s="41"/>
      <c r="L130" s="41"/>
      <c r="M130" s="41"/>
      <c r="N130" s="41"/>
      <c r="O130" s="41"/>
      <c r="P130" s="41"/>
      <c r="Q130" s="41"/>
      <c r="R130" s="41"/>
      <c r="S130" s="41"/>
      <c r="T130" s="41"/>
      <c r="U130" s="65"/>
      <c r="V130" s="65"/>
    </row>
    <row r="131" spans="1:22" ht="14.25">
      <c r="A131" s="135" t="str">
        <f t="shared" si="1"/>
        <v>06069550</v>
      </c>
      <c r="B131" s="136">
        <f t="shared" si="1"/>
        <v>40396</v>
      </c>
      <c r="C131" s="40" t="s">
        <v>260</v>
      </c>
      <c r="D131" s="41">
        <v>933</v>
      </c>
      <c r="E131" s="41">
        <v>148</v>
      </c>
      <c r="F131" s="41">
        <v>10</v>
      </c>
      <c r="G131" s="41">
        <v>20</v>
      </c>
      <c r="H131" s="41"/>
      <c r="I131" s="41"/>
      <c r="J131" s="41"/>
      <c r="K131" s="41"/>
      <c r="L131" s="41"/>
      <c r="M131" s="41"/>
      <c r="N131" s="41"/>
      <c r="O131" s="41"/>
      <c r="P131" s="41"/>
      <c r="Q131" s="41"/>
      <c r="R131" s="41"/>
      <c r="S131" s="41"/>
      <c r="T131" s="41"/>
      <c r="U131" s="65"/>
      <c r="V131" s="65"/>
    </row>
    <row r="132" spans="1:22" ht="14.25">
      <c r="A132" s="135" t="str">
        <f t="shared" si="1"/>
        <v>06069550</v>
      </c>
      <c r="B132" s="136">
        <f t="shared" si="1"/>
        <v>40396</v>
      </c>
      <c r="C132" s="40" t="s">
        <v>261</v>
      </c>
      <c r="D132" s="41">
        <v>4226</v>
      </c>
      <c r="E132" s="41">
        <v>64</v>
      </c>
      <c r="F132" s="41">
        <v>16</v>
      </c>
      <c r="G132" s="41">
        <v>4</v>
      </c>
      <c r="H132" s="41"/>
      <c r="I132" s="41"/>
      <c r="J132" s="41"/>
      <c r="K132" s="41"/>
      <c r="L132" s="41"/>
      <c r="M132" s="41"/>
      <c r="N132" s="41"/>
      <c r="O132" s="41"/>
      <c r="P132" s="41"/>
      <c r="Q132" s="41"/>
      <c r="R132" s="41"/>
      <c r="S132" s="41"/>
      <c r="T132" s="41"/>
      <c r="U132" s="65"/>
      <c r="V132" s="65"/>
    </row>
    <row r="133" spans="1:22" ht="14.25">
      <c r="A133" s="135" t="str">
        <f t="shared" si="1"/>
        <v>06069550</v>
      </c>
      <c r="B133" s="136">
        <f t="shared" si="1"/>
        <v>40396</v>
      </c>
      <c r="C133" s="40" t="s">
        <v>262</v>
      </c>
      <c r="D133" s="41">
        <v>1089</v>
      </c>
      <c r="E133" s="41">
        <v>1</v>
      </c>
      <c r="F133" s="41"/>
      <c r="G133" s="41"/>
      <c r="H133" s="41"/>
      <c r="I133" s="41"/>
      <c r="J133" s="41"/>
      <c r="K133" s="41"/>
      <c r="L133" s="41"/>
      <c r="M133" s="41"/>
      <c r="N133" s="41"/>
      <c r="O133" s="41"/>
      <c r="P133" s="41"/>
      <c r="Q133" s="41"/>
      <c r="R133" s="41"/>
      <c r="S133" s="41"/>
      <c r="T133" s="41"/>
      <c r="U133" s="65"/>
      <c r="V133" s="65"/>
    </row>
    <row r="134" spans="1:22" ht="14.25">
      <c r="A134" s="135" t="str">
        <f t="shared" si="1"/>
        <v>06069550</v>
      </c>
      <c r="B134" s="136">
        <f t="shared" si="1"/>
        <v>40396</v>
      </c>
      <c r="C134" s="40" t="s">
        <v>263</v>
      </c>
      <c r="D134" s="41">
        <v>906</v>
      </c>
      <c r="E134" s="41"/>
      <c r="F134" s="41">
        <v>1</v>
      </c>
      <c r="G134" s="41">
        <v>1</v>
      </c>
      <c r="H134" s="41"/>
      <c r="I134" s="41"/>
      <c r="J134" s="41"/>
      <c r="K134" s="41"/>
      <c r="L134" s="41"/>
      <c r="M134" s="41"/>
      <c r="N134" s="41"/>
      <c r="O134" s="41"/>
      <c r="P134" s="41"/>
      <c r="Q134" s="41"/>
      <c r="R134" s="41"/>
      <c r="S134" s="41"/>
      <c r="T134" s="41"/>
      <c r="U134" s="65"/>
      <c r="V134" s="65"/>
    </row>
    <row r="135" spans="1:22" ht="14.25">
      <c r="A135" s="135" t="str">
        <f aca="true" t="shared" si="2" ref="A135:B154">+A$94</f>
        <v>06069550</v>
      </c>
      <c r="B135" s="136">
        <f t="shared" si="2"/>
        <v>40396</v>
      </c>
      <c r="C135" s="40"/>
      <c r="D135" s="41"/>
      <c r="E135" s="41"/>
      <c r="F135" s="41"/>
      <c r="G135" s="41"/>
      <c r="H135" s="41"/>
      <c r="I135" s="41"/>
      <c r="J135" s="41"/>
      <c r="K135" s="41"/>
      <c r="L135" s="41"/>
      <c r="M135" s="41"/>
      <c r="N135" s="41"/>
      <c r="O135" s="41"/>
      <c r="P135" s="41"/>
      <c r="Q135" s="41"/>
      <c r="R135" s="41"/>
      <c r="S135" s="41"/>
      <c r="T135" s="41"/>
      <c r="U135" s="65"/>
      <c r="V135" s="65"/>
    </row>
    <row r="136" spans="1:22" ht="14.25">
      <c r="A136" s="135" t="str">
        <f t="shared" si="2"/>
        <v>06069550</v>
      </c>
      <c r="B136" s="136">
        <f t="shared" si="2"/>
        <v>40396</v>
      </c>
      <c r="C136" s="40"/>
      <c r="D136" s="41"/>
      <c r="E136" s="41"/>
      <c r="F136" s="41"/>
      <c r="G136" s="41"/>
      <c r="H136" s="41"/>
      <c r="I136" s="41"/>
      <c r="J136" s="41"/>
      <c r="K136" s="41"/>
      <c r="L136" s="41"/>
      <c r="M136" s="41"/>
      <c r="N136" s="41"/>
      <c r="O136" s="41"/>
      <c r="P136" s="41"/>
      <c r="Q136" s="41"/>
      <c r="R136" s="41"/>
      <c r="S136" s="41"/>
      <c r="T136" s="41"/>
      <c r="U136" s="65"/>
      <c r="V136" s="65"/>
    </row>
    <row r="137" spans="1:22" ht="14.25">
      <c r="A137" s="135" t="str">
        <f t="shared" si="2"/>
        <v>06069550</v>
      </c>
      <c r="B137" s="136">
        <f t="shared" si="2"/>
        <v>40396</v>
      </c>
      <c r="C137" s="40"/>
      <c r="D137" s="41"/>
      <c r="E137" s="41"/>
      <c r="F137" s="41"/>
      <c r="G137" s="41"/>
      <c r="H137" s="41"/>
      <c r="I137" s="41"/>
      <c r="J137" s="41"/>
      <c r="K137" s="41"/>
      <c r="L137" s="41"/>
      <c r="M137" s="41"/>
      <c r="N137" s="41"/>
      <c r="O137" s="41"/>
      <c r="P137" s="41"/>
      <c r="Q137" s="41"/>
      <c r="R137" s="41"/>
      <c r="S137" s="41"/>
      <c r="T137" s="41"/>
      <c r="U137" s="65"/>
      <c r="V137" s="65"/>
    </row>
    <row r="138" spans="1:22" ht="14.25">
      <c r="A138" s="135" t="str">
        <f t="shared" si="2"/>
        <v>06069550</v>
      </c>
      <c r="B138" s="136">
        <f t="shared" si="2"/>
        <v>40396</v>
      </c>
      <c r="C138" s="40"/>
      <c r="D138" s="41"/>
      <c r="E138" s="41"/>
      <c r="F138" s="41"/>
      <c r="G138" s="41"/>
      <c r="H138" s="41"/>
      <c r="I138" s="41"/>
      <c r="J138" s="41"/>
      <c r="K138" s="41"/>
      <c r="L138" s="41"/>
      <c r="M138" s="41"/>
      <c r="N138" s="41"/>
      <c r="O138" s="41"/>
      <c r="P138" s="41"/>
      <c r="Q138" s="41"/>
      <c r="R138" s="41"/>
      <c r="S138" s="41"/>
      <c r="T138" s="41"/>
      <c r="U138" s="65"/>
      <c r="V138" s="65"/>
    </row>
    <row r="139" spans="1:22" ht="14.25">
      <c r="A139" s="135" t="str">
        <f t="shared" si="2"/>
        <v>06069550</v>
      </c>
      <c r="B139" s="136">
        <f t="shared" si="2"/>
        <v>40396</v>
      </c>
      <c r="C139" s="40"/>
      <c r="D139" s="41"/>
      <c r="E139" s="41"/>
      <c r="F139" s="41"/>
      <c r="G139" s="41"/>
      <c r="H139" s="41"/>
      <c r="I139" s="41"/>
      <c r="J139" s="41"/>
      <c r="K139" s="41"/>
      <c r="L139" s="41"/>
      <c r="M139" s="41"/>
      <c r="N139" s="41"/>
      <c r="O139" s="41"/>
      <c r="P139" s="41"/>
      <c r="Q139" s="41"/>
      <c r="R139" s="41"/>
      <c r="S139" s="41"/>
      <c r="T139" s="41"/>
      <c r="U139" s="65"/>
      <c r="V139" s="65"/>
    </row>
    <row r="140" spans="1:22" ht="14.25">
      <c r="A140" s="135" t="str">
        <f t="shared" si="2"/>
        <v>06069550</v>
      </c>
      <c r="B140" s="136">
        <f t="shared" si="2"/>
        <v>40396</v>
      </c>
      <c r="C140" s="40"/>
      <c r="D140" s="41"/>
      <c r="E140" s="41"/>
      <c r="F140" s="41"/>
      <c r="G140" s="41"/>
      <c r="H140" s="41"/>
      <c r="I140" s="41"/>
      <c r="J140" s="41"/>
      <c r="K140" s="41"/>
      <c r="L140" s="41"/>
      <c r="M140" s="41"/>
      <c r="N140" s="41"/>
      <c r="O140" s="41"/>
      <c r="P140" s="41"/>
      <c r="Q140" s="41"/>
      <c r="R140" s="41"/>
      <c r="S140" s="41"/>
      <c r="T140" s="41"/>
      <c r="U140" s="65"/>
      <c r="V140" s="65"/>
    </row>
    <row r="141" spans="1:22" ht="14.25">
      <c r="A141" s="135" t="str">
        <f t="shared" si="2"/>
        <v>06069550</v>
      </c>
      <c r="B141" s="136">
        <f t="shared" si="2"/>
        <v>40396</v>
      </c>
      <c r="C141" s="40"/>
      <c r="D141" s="41"/>
      <c r="E141" s="41"/>
      <c r="F141" s="41"/>
      <c r="G141" s="41"/>
      <c r="H141" s="41"/>
      <c r="I141" s="41"/>
      <c r="J141" s="41"/>
      <c r="K141" s="41"/>
      <c r="L141" s="41"/>
      <c r="M141" s="41"/>
      <c r="N141" s="41"/>
      <c r="O141" s="41"/>
      <c r="P141" s="41"/>
      <c r="Q141" s="41"/>
      <c r="R141" s="41"/>
      <c r="S141" s="41"/>
      <c r="T141" s="41"/>
      <c r="U141" s="65"/>
      <c r="V141" s="65"/>
    </row>
    <row r="142" spans="1:22" ht="14.25">
      <c r="A142" s="135" t="str">
        <f t="shared" si="2"/>
        <v>06069550</v>
      </c>
      <c r="B142" s="136">
        <f t="shared" si="2"/>
        <v>40396</v>
      </c>
      <c r="C142" s="40"/>
      <c r="D142" s="41"/>
      <c r="E142" s="41"/>
      <c r="F142" s="41"/>
      <c r="G142" s="41"/>
      <c r="H142" s="41"/>
      <c r="I142" s="41"/>
      <c r="J142" s="41"/>
      <c r="K142" s="41"/>
      <c r="L142" s="41"/>
      <c r="M142" s="41"/>
      <c r="N142" s="41"/>
      <c r="O142" s="41"/>
      <c r="P142" s="41"/>
      <c r="Q142" s="41"/>
      <c r="R142" s="41"/>
      <c r="S142" s="41"/>
      <c r="T142" s="41"/>
      <c r="U142" s="65"/>
      <c r="V142" s="65"/>
    </row>
    <row r="143" spans="1:22" ht="14.25">
      <c r="A143" s="135" t="str">
        <f t="shared" si="2"/>
        <v>06069550</v>
      </c>
      <c r="B143" s="136">
        <f t="shared" si="2"/>
        <v>40396</v>
      </c>
      <c r="C143" s="40"/>
      <c r="D143" s="41"/>
      <c r="E143" s="41"/>
      <c r="F143" s="41"/>
      <c r="G143" s="41"/>
      <c r="H143" s="41"/>
      <c r="I143" s="41"/>
      <c r="J143" s="41"/>
      <c r="K143" s="41"/>
      <c r="L143" s="41"/>
      <c r="M143" s="41"/>
      <c r="N143" s="41"/>
      <c r="O143" s="41"/>
      <c r="P143" s="41"/>
      <c r="Q143" s="41"/>
      <c r="R143" s="41"/>
      <c r="S143" s="41"/>
      <c r="T143" s="41"/>
      <c r="U143" s="65"/>
      <c r="V143" s="65"/>
    </row>
    <row r="144" spans="1:22" ht="14.25">
      <c r="A144" s="135" t="str">
        <f t="shared" si="2"/>
        <v>06069550</v>
      </c>
      <c r="B144" s="136">
        <f t="shared" si="2"/>
        <v>40396</v>
      </c>
      <c r="C144" s="40"/>
      <c r="D144" s="41"/>
      <c r="E144" s="41"/>
      <c r="F144" s="41"/>
      <c r="G144" s="41"/>
      <c r="H144" s="41"/>
      <c r="I144" s="41"/>
      <c r="J144" s="41"/>
      <c r="K144" s="41"/>
      <c r="L144" s="41"/>
      <c r="M144" s="41"/>
      <c r="N144" s="41"/>
      <c r="O144" s="41"/>
      <c r="P144" s="41"/>
      <c r="Q144" s="41"/>
      <c r="R144" s="41"/>
      <c r="S144" s="41"/>
      <c r="T144" s="41"/>
      <c r="U144" s="65"/>
      <c r="V144" s="65"/>
    </row>
    <row r="145" spans="1:22" ht="14.25">
      <c r="A145" s="135" t="str">
        <f t="shared" si="2"/>
        <v>06069550</v>
      </c>
      <c r="B145" s="136">
        <f t="shared" si="2"/>
        <v>40396</v>
      </c>
      <c r="C145" s="40"/>
      <c r="D145" s="41"/>
      <c r="E145" s="41"/>
      <c r="F145" s="41"/>
      <c r="G145" s="41"/>
      <c r="H145" s="41"/>
      <c r="I145" s="41"/>
      <c r="J145" s="41"/>
      <c r="K145" s="41"/>
      <c r="L145" s="41"/>
      <c r="M145" s="41"/>
      <c r="N145" s="41"/>
      <c r="O145" s="41"/>
      <c r="P145" s="41"/>
      <c r="Q145" s="41"/>
      <c r="R145" s="41"/>
      <c r="S145" s="41"/>
      <c r="T145" s="41"/>
      <c r="U145" s="65"/>
      <c r="V145" s="65"/>
    </row>
    <row r="146" spans="1:22" ht="14.25">
      <c r="A146" s="135" t="str">
        <f t="shared" si="2"/>
        <v>06069550</v>
      </c>
      <c r="B146" s="136">
        <f t="shared" si="2"/>
        <v>40396</v>
      </c>
      <c r="C146" s="40"/>
      <c r="D146" s="41"/>
      <c r="E146" s="41"/>
      <c r="F146" s="41"/>
      <c r="G146" s="41"/>
      <c r="H146" s="41"/>
      <c r="I146" s="41"/>
      <c r="J146" s="41"/>
      <c r="K146" s="41"/>
      <c r="L146" s="41"/>
      <c r="M146" s="41"/>
      <c r="N146" s="41"/>
      <c r="O146" s="41"/>
      <c r="P146" s="41"/>
      <c r="Q146" s="41"/>
      <c r="R146" s="41"/>
      <c r="S146" s="41"/>
      <c r="T146" s="41"/>
      <c r="U146" s="65"/>
      <c r="V146" s="65"/>
    </row>
    <row r="147" spans="1:22" ht="14.25">
      <c r="A147" s="135" t="str">
        <f t="shared" si="2"/>
        <v>06069550</v>
      </c>
      <c r="B147" s="136">
        <f t="shared" si="2"/>
        <v>40396</v>
      </c>
      <c r="C147" s="40"/>
      <c r="D147" s="41"/>
      <c r="E147" s="41"/>
      <c r="F147" s="41"/>
      <c r="G147" s="41"/>
      <c r="H147" s="41"/>
      <c r="I147" s="41"/>
      <c r="J147" s="41"/>
      <c r="K147" s="41"/>
      <c r="L147" s="41"/>
      <c r="M147" s="41"/>
      <c r="N147" s="41"/>
      <c r="O147" s="41"/>
      <c r="P147" s="41"/>
      <c r="Q147" s="41"/>
      <c r="R147" s="41"/>
      <c r="S147" s="41"/>
      <c r="T147" s="41"/>
      <c r="U147" s="65"/>
      <c r="V147" s="65"/>
    </row>
    <row r="148" spans="1:22" ht="14.25">
      <c r="A148" s="135" t="str">
        <f t="shared" si="2"/>
        <v>06069550</v>
      </c>
      <c r="B148" s="136">
        <f t="shared" si="2"/>
        <v>40396</v>
      </c>
      <c r="C148" s="40"/>
      <c r="D148" s="41"/>
      <c r="E148" s="41"/>
      <c r="F148" s="41"/>
      <c r="G148" s="41"/>
      <c r="H148" s="41"/>
      <c r="I148" s="41"/>
      <c r="J148" s="41"/>
      <c r="K148" s="41"/>
      <c r="L148" s="41"/>
      <c r="M148" s="41"/>
      <c r="N148" s="41"/>
      <c r="O148" s="41"/>
      <c r="P148" s="41"/>
      <c r="Q148" s="41"/>
      <c r="R148" s="41"/>
      <c r="S148" s="41"/>
      <c r="T148" s="41"/>
      <c r="U148" s="65"/>
      <c r="V148" s="65"/>
    </row>
    <row r="149" spans="1:22" ht="14.25">
      <c r="A149" s="135" t="str">
        <f t="shared" si="2"/>
        <v>06069550</v>
      </c>
      <c r="B149" s="136">
        <f t="shared" si="2"/>
        <v>40396</v>
      </c>
      <c r="C149" s="40"/>
      <c r="D149" s="41"/>
      <c r="E149" s="41"/>
      <c r="F149" s="41"/>
      <c r="G149" s="41"/>
      <c r="H149" s="41"/>
      <c r="I149" s="41"/>
      <c r="J149" s="41"/>
      <c r="K149" s="41"/>
      <c r="L149" s="41"/>
      <c r="M149" s="41"/>
      <c r="N149" s="41"/>
      <c r="O149" s="41"/>
      <c r="P149" s="41"/>
      <c r="Q149" s="41"/>
      <c r="R149" s="41"/>
      <c r="S149" s="41"/>
      <c r="T149" s="41"/>
      <c r="U149" s="65"/>
      <c r="V149" s="65"/>
    </row>
    <row r="150" spans="1:22" ht="14.25">
      <c r="A150" s="135" t="str">
        <f t="shared" si="2"/>
        <v>06069550</v>
      </c>
      <c r="B150" s="136">
        <f t="shared" si="2"/>
        <v>40396</v>
      </c>
      <c r="C150" s="40"/>
      <c r="D150" s="41"/>
      <c r="E150" s="41"/>
      <c r="F150" s="41"/>
      <c r="G150" s="41"/>
      <c r="H150" s="41"/>
      <c r="I150" s="41"/>
      <c r="J150" s="41"/>
      <c r="K150" s="41"/>
      <c r="L150" s="41"/>
      <c r="M150" s="41"/>
      <c r="N150" s="41"/>
      <c r="O150" s="41"/>
      <c r="P150" s="41"/>
      <c r="Q150" s="41"/>
      <c r="R150" s="41"/>
      <c r="S150" s="41"/>
      <c r="T150" s="41"/>
      <c r="U150" s="65"/>
      <c r="V150" s="65"/>
    </row>
    <row r="151" spans="1:22" ht="14.25">
      <c r="A151" s="135" t="str">
        <f t="shared" si="2"/>
        <v>06069550</v>
      </c>
      <c r="B151" s="136">
        <f t="shared" si="2"/>
        <v>40396</v>
      </c>
      <c r="C151" s="40"/>
      <c r="D151" s="41"/>
      <c r="E151" s="41"/>
      <c r="F151" s="41"/>
      <c r="G151" s="41"/>
      <c r="H151" s="41"/>
      <c r="I151" s="41"/>
      <c r="J151" s="41"/>
      <c r="K151" s="41"/>
      <c r="L151" s="41"/>
      <c r="M151" s="41"/>
      <c r="N151" s="41"/>
      <c r="O151" s="41"/>
      <c r="P151" s="41"/>
      <c r="Q151" s="41"/>
      <c r="R151" s="41"/>
      <c r="S151" s="41"/>
      <c r="T151" s="41"/>
      <c r="U151" s="65"/>
      <c r="V151" s="65"/>
    </row>
    <row r="152" spans="1:22" ht="14.25">
      <c r="A152" s="135" t="str">
        <f t="shared" si="2"/>
        <v>06069550</v>
      </c>
      <c r="B152" s="136">
        <f t="shared" si="2"/>
        <v>40396</v>
      </c>
      <c r="C152" s="40"/>
      <c r="D152" s="41"/>
      <c r="E152" s="41"/>
      <c r="F152" s="41"/>
      <c r="G152" s="41"/>
      <c r="H152" s="41"/>
      <c r="I152" s="41"/>
      <c r="J152" s="41"/>
      <c r="K152" s="41"/>
      <c r="L152" s="41"/>
      <c r="M152" s="41"/>
      <c r="N152" s="41"/>
      <c r="O152" s="41"/>
      <c r="P152" s="41"/>
      <c r="Q152" s="41"/>
      <c r="R152" s="41"/>
      <c r="S152" s="41"/>
      <c r="T152" s="41"/>
      <c r="U152" s="65"/>
      <c r="V152" s="65"/>
    </row>
    <row r="153" spans="1:22" ht="14.25">
      <c r="A153" s="135" t="str">
        <f t="shared" si="2"/>
        <v>06069550</v>
      </c>
      <c r="B153" s="136">
        <f t="shared" si="2"/>
        <v>40396</v>
      </c>
      <c r="C153" s="40"/>
      <c r="D153" s="41"/>
      <c r="E153" s="41"/>
      <c r="F153" s="41"/>
      <c r="G153" s="41"/>
      <c r="H153" s="41"/>
      <c r="I153" s="41"/>
      <c r="J153" s="41"/>
      <c r="K153" s="41"/>
      <c r="L153" s="41"/>
      <c r="M153" s="41"/>
      <c r="N153" s="41"/>
      <c r="O153" s="41"/>
      <c r="P153" s="41"/>
      <c r="Q153" s="41"/>
      <c r="R153" s="41"/>
      <c r="S153" s="41"/>
      <c r="T153" s="41"/>
      <c r="U153" s="65"/>
      <c r="V153" s="65"/>
    </row>
    <row r="154" spans="1:22" ht="14.25">
      <c r="A154" s="135" t="str">
        <f t="shared" si="2"/>
        <v>06069550</v>
      </c>
      <c r="B154" s="136">
        <f t="shared" si="2"/>
        <v>40396</v>
      </c>
      <c r="C154" s="40"/>
      <c r="D154" s="41"/>
      <c r="E154" s="41"/>
      <c r="F154" s="41"/>
      <c r="G154" s="41"/>
      <c r="H154" s="41"/>
      <c r="I154" s="41"/>
      <c r="J154" s="41"/>
      <c r="K154" s="41"/>
      <c r="L154" s="41"/>
      <c r="M154" s="41"/>
      <c r="N154" s="41"/>
      <c r="O154" s="41"/>
      <c r="P154" s="41"/>
      <c r="Q154" s="41"/>
      <c r="R154" s="41"/>
      <c r="S154" s="41"/>
      <c r="T154" s="41"/>
      <c r="U154" s="65"/>
      <c r="V154" s="65"/>
    </row>
    <row r="155" spans="1:22" ht="14.25">
      <c r="A155" s="135" t="str">
        <f aca="true" t="shared" si="3" ref="A155:B174">+A$94</f>
        <v>06069550</v>
      </c>
      <c r="B155" s="136">
        <f t="shared" si="3"/>
        <v>40396</v>
      </c>
      <c r="C155" s="40"/>
      <c r="D155" s="41"/>
      <c r="E155" s="41"/>
      <c r="F155" s="41"/>
      <c r="G155" s="41"/>
      <c r="H155" s="41"/>
      <c r="I155" s="41"/>
      <c r="J155" s="41"/>
      <c r="K155" s="41"/>
      <c r="L155" s="41"/>
      <c r="M155" s="41"/>
      <c r="N155" s="41"/>
      <c r="O155" s="41"/>
      <c r="P155" s="41"/>
      <c r="Q155" s="41"/>
      <c r="R155" s="41"/>
      <c r="S155" s="41"/>
      <c r="T155" s="41"/>
      <c r="U155" s="65"/>
      <c r="V155" s="65"/>
    </row>
    <row r="156" spans="1:22" ht="14.25">
      <c r="A156" s="135" t="str">
        <f t="shared" si="3"/>
        <v>06069550</v>
      </c>
      <c r="B156" s="136">
        <f t="shared" si="3"/>
        <v>40396</v>
      </c>
      <c r="C156" s="40"/>
      <c r="D156" s="41"/>
      <c r="E156" s="41"/>
      <c r="F156" s="41"/>
      <c r="G156" s="41"/>
      <c r="H156" s="41"/>
      <c r="I156" s="41"/>
      <c r="J156" s="41"/>
      <c r="K156" s="41"/>
      <c r="L156" s="41"/>
      <c r="M156" s="41"/>
      <c r="N156" s="41"/>
      <c r="O156" s="41"/>
      <c r="P156" s="41"/>
      <c r="Q156" s="41"/>
      <c r="R156" s="41"/>
      <c r="S156" s="41"/>
      <c r="T156" s="41"/>
      <c r="U156" s="65"/>
      <c r="V156" s="65"/>
    </row>
    <row r="157" spans="1:22" ht="14.25">
      <c r="A157" s="135" t="str">
        <f t="shared" si="3"/>
        <v>06069550</v>
      </c>
      <c r="B157" s="136">
        <f t="shared" si="3"/>
        <v>40396</v>
      </c>
      <c r="C157" s="40"/>
      <c r="D157" s="41"/>
      <c r="E157" s="41"/>
      <c r="F157" s="41"/>
      <c r="G157" s="41"/>
      <c r="H157" s="41"/>
      <c r="I157" s="41"/>
      <c r="J157" s="41"/>
      <c r="K157" s="41"/>
      <c r="L157" s="41"/>
      <c r="M157" s="41"/>
      <c r="N157" s="41"/>
      <c r="O157" s="41"/>
      <c r="P157" s="41"/>
      <c r="Q157" s="41"/>
      <c r="R157" s="41"/>
      <c r="S157" s="41"/>
      <c r="T157" s="41"/>
      <c r="U157" s="65"/>
      <c r="V157" s="65"/>
    </row>
    <row r="158" spans="1:22" ht="14.25">
      <c r="A158" s="135" t="str">
        <f t="shared" si="3"/>
        <v>06069550</v>
      </c>
      <c r="B158" s="136">
        <f t="shared" si="3"/>
        <v>40396</v>
      </c>
      <c r="C158" s="40"/>
      <c r="D158" s="41"/>
      <c r="E158" s="41"/>
      <c r="F158" s="41"/>
      <c r="G158" s="41"/>
      <c r="H158" s="41"/>
      <c r="I158" s="41"/>
      <c r="J158" s="41"/>
      <c r="K158" s="41"/>
      <c r="L158" s="41"/>
      <c r="M158" s="41"/>
      <c r="N158" s="41"/>
      <c r="O158" s="41"/>
      <c r="P158" s="41"/>
      <c r="Q158" s="41"/>
      <c r="R158" s="41"/>
      <c r="S158" s="41"/>
      <c r="T158" s="41"/>
      <c r="U158" s="65"/>
      <c r="V158" s="65"/>
    </row>
    <row r="159" spans="1:22" ht="14.25">
      <c r="A159" s="135" t="str">
        <f t="shared" si="3"/>
        <v>06069550</v>
      </c>
      <c r="B159" s="136">
        <f t="shared" si="3"/>
        <v>40396</v>
      </c>
      <c r="C159" s="40"/>
      <c r="D159" s="41"/>
      <c r="E159" s="41"/>
      <c r="F159" s="41"/>
      <c r="G159" s="41"/>
      <c r="H159" s="41"/>
      <c r="I159" s="41"/>
      <c r="J159" s="41"/>
      <c r="K159" s="41"/>
      <c r="L159" s="41"/>
      <c r="M159" s="41"/>
      <c r="N159" s="41"/>
      <c r="O159" s="41"/>
      <c r="P159" s="41"/>
      <c r="Q159" s="41"/>
      <c r="R159" s="41"/>
      <c r="S159" s="41"/>
      <c r="T159" s="41"/>
      <c r="U159" s="65"/>
      <c r="V159" s="65"/>
    </row>
    <row r="160" spans="1:22" ht="14.25">
      <c r="A160" s="135" t="str">
        <f t="shared" si="3"/>
        <v>06069550</v>
      </c>
      <c r="B160" s="136">
        <f t="shared" si="3"/>
        <v>40396</v>
      </c>
      <c r="C160" s="40"/>
      <c r="D160" s="41"/>
      <c r="E160" s="41"/>
      <c r="F160" s="41"/>
      <c r="G160" s="41"/>
      <c r="H160" s="41"/>
      <c r="I160" s="41"/>
      <c r="J160" s="41"/>
      <c r="K160" s="41"/>
      <c r="L160" s="41"/>
      <c r="M160" s="41"/>
      <c r="N160" s="41"/>
      <c r="O160" s="41"/>
      <c r="P160" s="41"/>
      <c r="Q160" s="41"/>
      <c r="R160" s="41"/>
      <c r="S160" s="41"/>
      <c r="T160" s="41"/>
      <c r="U160" s="65"/>
      <c r="V160" s="65"/>
    </row>
    <row r="161" spans="1:22" ht="14.25">
      <c r="A161" s="135" t="str">
        <f t="shared" si="3"/>
        <v>06069550</v>
      </c>
      <c r="B161" s="136">
        <f t="shared" si="3"/>
        <v>40396</v>
      </c>
      <c r="C161" s="40"/>
      <c r="D161" s="41"/>
      <c r="E161" s="41"/>
      <c r="F161" s="41"/>
      <c r="G161" s="41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  <c r="S161" s="41"/>
      <c r="T161" s="41"/>
      <c r="U161" s="65"/>
      <c r="V161" s="65"/>
    </row>
    <row r="162" spans="1:22" ht="14.25">
      <c r="A162" s="135" t="str">
        <f t="shared" si="3"/>
        <v>06069550</v>
      </c>
      <c r="B162" s="136">
        <f t="shared" si="3"/>
        <v>40396</v>
      </c>
      <c r="C162" s="40"/>
      <c r="D162" s="41"/>
      <c r="E162" s="41"/>
      <c r="F162" s="41"/>
      <c r="G162" s="41"/>
      <c r="H162" s="41"/>
      <c r="I162" s="41"/>
      <c r="J162" s="41"/>
      <c r="K162" s="41"/>
      <c r="L162" s="41"/>
      <c r="M162" s="41"/>
      <c r="N162" s="41"/>
      <c r="O162" s="41"/>
      <c r="P162" s="41"/>
      <c r="Q162" s="41"/>
      <c r="R162" s="41"/>
      <c r="S162" s="41"/>
      <c r="T162" s="41"/>
      <c r="U162" s="65"/>
      <c r="V162" s="65"/>
    </row>
    <row r="163" spans="1:22" ht="14.25">
      <c r="A163" s="135" t="str">
        <f t="shared" si="3"/>
        <v>06069550</v>
      </c>
      <c r="B163" s="136">
        <f t="shared" si="3"/>
        <v>40396</v>
      </c>
      <c r="C163" s="40"/>
      <c r="D163" s="41"/>
      <c r="E163" s="41"/>
      <c r="F163" s="41"/>
      <c r="G163" s="41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  <c r="S163" s="41"/>
      <c r="T163" s="41"/>
      <c r="U163" s="65"/>
      <c r="V163" s="65"/>
    </row>
    <row r="164" spans="1:22" ht="14.25">
      <c r="A164" s="135" t="str">
        <f t="shared" si="3"/>
        <v>06069550</v>
      </c>
      <c r="B164" s="136">
        <f t="shared" si="3"/>
        <v>40396</v>
      </c>
      <c r="C164" s="40"/>
      <c r="D164" s="41"/>
      <c r="E164" s="41"/>
      <c r="F164" s="41"/>
      <c r="G164" s="41"/>
      <c r="H164" s="41"/>
      <c r="I164" s="41"/>
      <c r="J164" s="41"/>
      <c r="K164" s="41"/>
      <c r="L164" s="41"/>
      <c r="M164" s="41"/>
      <c r="N164" s="41"/>
      <c r="O164" s="41"/>
      <c r="P164" s="41"/>
      <c r="Q164" s="41"/>
      <c r="R164" s="41"/>
      <c r="S164" s="41"/>
      <c r="T164" s="41"/>
      <c r="U164" s="65"/>
      <c r="V164" s="65"/>
    </row>
    <row r="165" spans="1:22" ht="14.25">
      <c r="A165" s="135" t="str">
        <f t="shared" si="3"/>
        <v>06069550</v>
      </c>
      <c r="B165" s="136">
        <f t="shared" si="3"/>
        <v>40396</v>
      </c>
      <c r="C165" s="40"/>
      <c r="D165" s="41"/>
      <c r="E165" s="41"/>
      <c r="F165" s="41"/>
      <c r="G165" s="41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  <c r="S165" s="41"/>
      <c r="T165" s="41"/>
      <c r="U165" s="65"/>
      <c r="V165" s="65"/>
    </row>
    <row r="166" spans="1:22" ht="14.25">
      <c r="A166" s="135" t="str">
        <f t="shared" si="3"/>
        <v>06069550</v>
      </c>
      <c r="B166" s="136">
        <f t="shared" si="3"/>
        <v>40396</v>
      </c>
      <c r="C166" s="40"/>
      <c r="D166" s="41"/>
      <c r="E166" s="41"/>
      <c r="F166" s="41"/>
      <c r="G166" s="41"/>
      <c r="H166" s="41"/>
      <c r="I166" s="41"/>
      <c r="J166" s="41"/>
      <c r="K166" s="41"/>
      <c r="L166" s="41"/>
      <c r="M166" s="41"/>
      <c r="N166" s="41"/>
      <c r="O166" s="41"/>
      <c r="P166" s="41"/>
      <c r="Q166" s="41"/>
      <c r="R166" s="41"/>
      <c r="S166" s="41"/>
      <c r="T166" s="41"/>
      <c r="U166" s="65"/>
      <c r="V166" s="65"/>
    </row>
    <row r="167" spans="1:22" ht="14.25">
      <c r="A167" s="135" t="str">
        <f t="shared" si="3"/>
        <v>06069550</v>
      </c>
      <c r="B167" s="136">
        <f t="shared" si="3"/>
        <v>40396</v>
      </c>
      <c r="C167" s="40"/>
      <c r="D167" s="41"/>
      <c r="E167" s="41"/>
      <c r="F167" s="41"/>
      <c r="G167" s="41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  <c r="S167" s="41"/>
      <c r="T167" s="41"/>
      <c r="U167" s="65"/>
      <c r="V167" s="65"/>
    </row>
    <row r="168" spans="1:22" ht="14.25">
      <c r="A168" s="135" t="str">
        <f t="shared" si="3"/>
        <v>06069550</v>
      </c>
      <c r="B168" s="136">
        <f t="shared" si="3"/>
        <v>40396</v>
      </c>
      <c r="C168" s="40"/>
      <c r="D168" s="41"/>
      <c r="E168" s="41"/>
      <c r="F168" s="41"/>
      <c r="G168" s="41"/>
      <c r="H168" s="41"/>
      <c r="I168" s="41"/>
      <c r="J168" s="41"/>
      <c r="K168" s="41"/>
      <c r="L168" s="41"/>
      <c r="M168" s="41"/>
      <c r="N168" s="41"/>
      <c r="O168" s="41"/>
      <c r="P168" s="41"/>
      <c r="Q168" s="41"/>
      <c r="R168" s="41"/>
      <c r="S168" s="41"/>
      <c r="T168" s="41"/>
      <c r="U168" s="65"/>
      <c r="V168" s="65"/>
    </row>
    <row r="169" spans="1:22" ht="14.25">
      <c r="A169" s="135" t="str">
        <f t="shared" si="3"/>
        <v>06069550</v>
      </c>
      <c r="B169" s="136">
        <f t="shared" si="3"/>
        <v>40396</v>
      </c>
      <c r="C169" s="40"/>
      <c r="D169" s="41"/>
      <c r="E169" s="41"/>
      <c r="F169" s="41"/>
      <c r="G169" s="41"/>
      <c r="H169" s="41"/>
      <c r="I169" s="41"/>
      <c r="J169" s="41"/>
      <c r="K169" s="41"/>
      <c r="L169" s="41"/>
      <c r="M169" s="41"/>
      <c r="N169" s="41"/>
      <c r="O169" s="41"/>
      <c r="P169" s="41"/>
      <c r="Q169" s="41"/>
      <c r="R169" s="41"/>
      <c r="S169" s="41"/>
      <c r="T169" s="41"/>
      <c r="U169" s="65"/>
      <c r="V169" s="65"/>
    </row>
    <row r="170" spans="1:22" ht="14.25">
      <c r="A170" s="135" t="str">
        <f t="shared" si="3"/>
        <v>06069550</v>
      </c>
      <c r="B170" s="136">
        <f t="shared" si="3"/>
        <v>40396</v>
      </c>
      <c r="C170" s="40"/>
      <c r="D170" s="41"/>
      <c r="E170" s="41"/>
      <c r="F170" s="41"/>
      <c r="G170" s="41"/>
      <c r="H170" s="41"/>
      <c r="I170" s="41"/>
      <c r="J170" s="41"/>
      <c r="K170" s="41"/>
      <c r="L170" s="41"/>
      <c r="M170" s="41"/>
      <c r="N170" s="41"/>
      <c r="O170" s="41"/>
      <c r="P170" s="41"/>
      <c r="Q170" s="41"/>
      <c r="R170" s="41"/>
      <c r="S170" s="41"/>
      <c r="T170" s="41"/>
      <c r="U170" s="65"/>
      <c r="V170" s="65"/>
    </row>
    <row r="171" spans="1:22" ht="14.25">
      <c r="A171" s="135" t="str">
        <f t="shared" si="3"/>
        <v>06069550</v>
      </c>
      <c r="B171" s="136">
        <f t="shared" si="3"/>
        <v>40396</v>
      </c>
      <c r="C171" s="40"/>
      <c r="D171" s="41"/>
      <c r="E171" s="41"/>
      <c r="F171" s="41"/>
      <c r="G171" s="41"/>
      <c r="H171" s="41"/>
      <c r="I171" s="41"/>
      <c r="J171" s="41"/>
      <c r="K171" s="41"/>
      <c r="L171" s="41"/>
      <c r="M171" s="41"/>
      <c r="N171" s="41"/>
      <c r="O171" s="41"/>
      <c r="P171" s="41"/>
      <c r="Q171" s="41"/>
      <c r="R171" s="41"/>
      <c r="S171" s="41"/>
      <c r="T171" s="41"/>
      <c r="U171" s="65"/>
      <c r="V171" s="65"/>
    </row>
    <row r="172" spans="1:22" ht="14.25">
      <c r="A172" s="135" t="str">
        <f t="shared" si="3"/>
        <v>06069550</v>
      </c>
      <c r="B172" s="136">
        <f t="shared" si="3"/>
        <v>40396</v>
      </c>
      <c r="C172" s="40"/>
      <c r="D172" s="41"/>
      <c r="E172" s="41"/>
      <c r="F172" s="41"/>
      <c r="G172" s="41"/>
      <c r="H172" s="41"/>
      <c r="I172" s="41"/>
      <c r="J172" s="41"/>
      <c r="K172" s="41"/>
      <c r="L172" s="41"/>
      <c r="M172" s="41"/>
      <c r="N172" s="41"/>
      <c r="O172" s="41"/>
      <c r="P172" s="41"/>
      <c r="Q172" s="41"/>
      <c r="R172" s="41"/>
      <c r="S172" s="41"/>
      <c r="T172" s="41"/>
      <c r="U172" s="65"/>
      <c r="V172" s="65"/>
    </row>
    <row r="173" spans="1:22" ht="14.25">
      <c r="A173" s="135" t="str">
        <f t="shared" si="3"/>
        <v>06069550</v>
      </c>
      <c r="B173" s="136">
        <f t="shared" si="3"/>
        <v>40396</v>
      </c>
      <c r="C173" s="40"/>
      <c r="D173" s="41"/>
      <c r="E173" s="41"/>
      <c r="F173" s="41"/>
      <c r="G173" s="41"/>
      <c r="H173" s="41"/>
      <c r="I173" s="41"/>
      <c r="J173" s="41"/>
      <c r="K173" s="41"/>
      <c r="L173" s="41"/>
      <c r="M173" s="41"/>
      <c r="N173" s="41"/>
      <c r="O173" s="41"/>
      <c r="P173" s="41"/>
      <c r="Q173" s="41"/>
      <c r="R173" s="41"/>
      <c r="S173" s="41"/>
      <c r="T173" s="41"/>
      <c r="U173" s="65"/>
      <c r="V173" s="65"/>
    </row>
    <row r="174" spans="1:22" ht="14.25">
      <c r="A174" s="135" t="str">
        <f t="shared" si="3"/>
        <v>06069550</v>
      </c>
      <c r="B174" s="136">
        <f t="shared" si="3"/>
        <v>40396</v>
      </c>
      <c r="C174" s="40"/>
      <c r="D174" s="41"/>
      <c r="E174" s="41"/>
      <c r="F174" s="41"/>
      <c r="G174" s="41"/>
      <c r="H174" s="41"/>
      <c r="I174" s="41"/>
      <c r="J174" s="41"/>
      <c r="K174" s="41"/>
      <c r="L174" s="41"/>
      <c r="M174" s="41"/>
      <c r="N174" s="41"/>
      <c r="O174" s="41"/>
      <c r="P174" s="41"/>
      <c r="Q174" s="41"/>
      <c r="R174" s="41"/>
      <c r="S174" s="41"/>
      <c r="T174" s="41"/>
      <c r="U174" s="65"/>
      <c r="V174" s="65"/>
    </row>
    <row r="175" spans="1:22" ht="14.25">
      <c r="A175" s="135" t="str">
        <f aca="true" t="shared" si="4" ref="A175:B194">+A$94</f>
        <v>06069550</v>
      </c>
      <c r="B175" s="136">
        <f t="shared" si="4"/>
        <v>40396</v>
      </c>
      <c r="C175" s="40"/>
      <c r="D175" s="41"/>
      <c r="E175" s="41"/>
      <c r="F175" s="41"/>
      <c r="G175" s="41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  <c r="S175" s="41"/>
      <c r="T175" s="41"/>
      <c r="U175" s="65"/>
      <c r="V175" s="65"/>
    </row>
    <row r="176" spans="1:22" ht="14.25">
      <c r="A176" s="135" t="str">
        <f t="shared" si="4"/>
        <v>06069550</v>
      </c>
      <c r="B176" s="136">
        <f t="shared" si="4"/>
        <v>40396</v>
      </c>
      <c r="C176" s="40"/>
      <c r="D176" s="41"/>
      <c r="E176" s="41"/>
      <c r="F176" s="41"/>
      <c r="G176" s="41"/>
      <c r="H176" s="41"/>
      <c r="I176" s="41"/>
      <c r="J176" s="41"/>
      <c r="K176" s="41"/>
      <c r="L176" s="41"/>
      <c r="M176" s="41"/>
      <c r="N176" s="41"/>
      <c r="O176" s="41"/>
      <c r="P176" s="41"/>
      <c r="Q176" s="41"/>
      <c r="R176" s="41"/>
      <c r="S176" s="41"/>
      <c r="T176" s="41"/>
      <c r="U176" s="65"/>
      <c r="V176" s="65"/>
    </row>
    <row r="177" spans="1:22" ht="14.25">
      <c r="A177" s="135" t="str">
        <f t="shared" si="4"/>
        <v>06069550</v>
      </c>
      <c r="B177" s="136">
        <f t="shared" si="4"/>
        <v>40396</v>
      </c>
      <c r="C177" s="40"/>
      <c r="D177" s="41"/>
      <c r="E177" s="41"/>
      <c r="F177" s="41"/>
      <c r="G177" s="41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  <c r="S177" s="41"/>
      <c r="T177" s="41"/>
      <c r="U177" s="65"/>
      <c r="V177" s="65"/>
    </row>
    <row r="178" spans="1:22" ht="14.25">
      <c r="A178" s="135" t="str">
        <f t="shared" si="4"/>
        <v>06069550</v>
      </c>
      <c r="B178" s="136">
        <f t="shared" si="4"/>
        <v>40396</v>
      </c>
      <c r="C178" s="40"/>
      <c r="D178" s="41"/>
      <c r="E178" s="41"/>
      <c r="F178" s="41"/>
      <c r="G178" s="41"/>
      <c r="H178" s="41"/>
      <c r="I178" s="41"/>
      <c r="J178" s="41"/>
      <c r="K178" s="41"/>
      <c r="L178" s="41"/>
      <c r="M178" s="41"/>
      <c r="N178" s="41"/>
      <c r="O178" s="41"/>
      <c r="P178" s="41"/>
      <c r="Q178" s="41"/>
      <c r="R178" s="41"/>
      <c r="S178" s="41"/>
      <c r="T178" s="41"/>
      <c r="U178" s="65"/>
      <c r="V178" s="65"/>
    </row>
    <row r="179" spans="1:22" ht="14.25">
      <c r="A179" s="135" t="str">
        <f t="shared" si="4"/>
        <v>06069550</v>
      </c>
      <c r="B179" s="136">
        <f t="shared" si="4"/>
        <v>40396</v>
      </c>
      <c r="C179" s="40"/>
      <c r="D179" s="41"/>
      <c r="E179" s="41"/>
      <c r="F179" s="41"/>
      <c r="G179" s="41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  <c r="S179" s="41"/>
      <c r="T179" s="41"/>
      <c r="U179" s="65"/>
      <c r="V179" s="65"/>
    </row>
    <row r="180" spans="1:22" ht="14.25">
      <c r="A180" s="135" t="str">
        <f t="shared" si="4"/>
        <v>06069550</v>
      </c>
      <c r="B180" s="136">
        <f t="shared" si="4"/>
        <v>40396</v>
      </c>
      <c r="C180" s="40"/>
      <c r="D180" s="41"/>
      <c r="E180" s="41"/>
      <c r="F180" s="41"/>
      <c r="G180" s="41"/>
      <c r="H180" s="41"/>
      <c r="I180" s="41"/>
      <c r="J180" s="41"/>
      <c r="K180" s="41"/>
      <c r="L180" s="41"/>
      <c r="M180" s="41"/>
      <c r="N180" s="41"/>
      <c r="O180" s="41"/>
      <c r="P180" s="41"/>
      <c r="Q180" s="41"/>
      <c r="R180" s="41"/>
      <c r="S180" s="41"/>
      <c r="T180" s="41"/>
      <c r="U180" s="65"/>
      <c r="V180" s="65"/>
    </row>
    <row r="181" spans="1:22" ht="14.25">
      <c r="A181" s="135" t="str">
        <f t="shared" si="4"/>
        <v>06069550</v>
      </c>
      <c r="B181" s="136">
        <f t="shared" si="4"/>
        <v>40396</v>
      </c>
      <c r="C181" s="40"/>
      <c r="D181" s="41"/>
      <c r="E181" s="41"/>
      <c r="F181" s="41"/>
      <c r="G181" s="41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  <c r="S181" s="41"/>
      <c r="T181" s="41"/>
      <c r="U181" s="65"/>
      <c r="V181" s="65"/>
    </row>
    <row r="182" spans="1:22" ht="14.25">
      <c r="A182" s="135" t="str">
        <f t="shared" si="4"/>
        <v>06069550</v>
      </c>
      <c r="B182" s="136">
        <f t="shared" si="4"/>
        <v>40396</v>
      </c>
      <c r="C182" s="40"/>
      <c r="D182" s="41"/>
      <c r="E182" s="41"/>
      <c r="F182" s="41"/>
      <c r="G182" s="41"/>
      <c r="H182" s="41"/>
      <c r="I182" s="41"/>
      <c r="J182" s="41"/>
      <c r="K182" s="41"/>
      <c r="L182" s="41"/>
      <c r="M182" s="41"/>
      <c r="N182" s="41"/>
      <c r="O182" s="41"/>
      <c r="P182" s="41"/>
      <c r="Q182" s="41"/>
      <c r="R182" s="41"/>
      <c r="S182" s="41"/>
      <c r="T182" s="41"/>
      <c r="U182" s="65"/>
      <c r="V182" s="65"/>
    </row>
    <row r="183" spans="1:22" ht="14.25">
      <c r="A183" s="135" t="str">
        <f t="shared" si="4"/>
        <v>06069550</v>
      </c>
      <c r="B183" s="136">
        <f t="shared" si="4"/>
        <v>40396</v>
      </c>
      <c r="C183" s="40"/>
      <c r="D183" s="41"/>
      <c r="E183" s="41"/>
      <c r="F183" s="41"/>
      <c r="G183" s="41"/>
      <c r="H183" s="41"/>
      <c r="I183" s="41"/>
      <c r="J183" s="41"/>
      <c r="K183" s="41"/>
      <c r="L183" s="41"/>
      <c r="M183" s="41"/>
      <c r="N183" s="41"/>
      <c r="O183" s="41"/>
      <c r="P183" s="41"/>
      <c r="Q183" s="41"/>
      <c r="R183" s="41"/>
      <c r="S183" s="41"/>
      <c r="T183" s="41"/>
      <c r="U183" s="65"/>
      <c r="V183" s="65"/>
    </row>
    <row r="184" spans="1:22" ht="14.25">
      <c r="A184" s="135" t="str">
        <f t="shared" si="4"/>
        <v>06069550</v>
      </c>
      <c r="B184" s="136">
        <f t="shared" si="4"/>
        <v>40396</v>
      </c>
      <c r="C184" s="40"/>
      <c r="D184" s="41"/>
      <c r="E184" s="41"/>
      <c r="F184" s="41"/>
      <c r="G184" s="41"/>
      <c r="H184" s="41"/>
      <c r="I184" s="41"/>
      <c r="J184" s="41"/>
      <c r="K184" s="41"/>
      <c r="L184" s="41"/>
      <c r="M184" s="41"/>
      <c r="N184" s="41"/>
      <c r="O184" s="41"/>
      <c r="P184" s="41"/>
      <c r="Q184" s="41"/>
      <c r="R184" s="41"/>
      <c r="S184" s="41"/>
      <c r="T184" s="41"/>
      <c r="U184" s="65"/>
      <c r="V184" s="65"/>
    </row>
    <row r="185" spans="1:22" ht="14.25">
      <c r="A185" s="135" t="str">
        <f t="shared" si="4"/>
        <v>06069550</v>
      </c>
      <c r="B185" s="136">
        <f t="shared" si="4"/>
        <v>40396</v>
      </c>
      <c r="C185" s="40"/>
      <c r="D185" s="41"/>
      <c r="E185" s="41"/>
      <c r="F185" s="41"/>
      <c r="G185" s="41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  <c r="S185" s="41"/>
      <c r="T185" s="41"/>
      <c r="U185" s="65"/>
      <c r="V185" s="65"/>
    </row>
    <row r="186" spans="1:22" ht="14.25">
      <c r="A186" s="135" t="str">
        <f t="shared" si="4"/>
        <v>06069550</v>
      </c>
      <c r="B186" s="136">
        <f t="shared" si="4"/>
        <v>40396</v>
      </c>
      <c r="C186" s="40"/>
      <c r="D186" s="41"/>
      <c r="E186" s="41"/>
      <c r="F186" s="41"/>
      <c r="G186" s="41"/>
      <c r="H186" s="41"/>
      <c r="I186" s="41"/>
      <c r="J186" s="41"/>
      <c r="K186" s="41"/>
      <c r="L186" s="41"/>
      <c r="M186" s="41"/>
      <c r="N186" s="41"/>
      <c r="O186" s="41"/>
      <c r="P186" s="41"/>
      <c r="Q186" s="41"/>
      <c r="R186" s="41"/>
      <c r="S186" s="41"/>
      <c r="T186" s="41"/>
      <c r="U186" s="65"/>
      <c r="V186" s="65"/>
    </row>
    <row r="187" spans="1:22" ht="14.25">
      <c r="A187" s="135" t="str">
        <f t="shared" si="4"/>
        <v>06069550</v>
      </c>
      <c r="B187" s="136">
        <f t="shared" si="4"/>
        <v>40396</v>
      </c>
      <c r="C187" s="40"/>
      <c r="D187" s="41"/>
      <c r="E187" s="41"/>
      <c r="F187" s="41"/>
      <c r="G187" s="41"/>
      <c r="H187" s="41"/>
      <c r="I187" s="41"/>
      <c r="J187" s="41"/>
      <c r="K187" s="41"/>
      <c r="L187" s="41"/>
      <c r="M187" s="41"/>
      <c r="N187" s="41"/>
      <c r="O187" s="41"/>
      <c r="P187" s="41"/>
      <c r="Q187" s="41"/>
      <c r="R187" s="41"/>
      <c r="S187" s="41"/>
      <c r="T187" s="41"/>
      <c r="U187" s="65"/>
      <c r="V187" s="65"/>
    </row>
    <row r="188" spans="1:22" ht="14.25">
      <c r="A188" s="135" t="str">
        <f t="shared" si="4"/>
        <v>06069550</v>
      </c>
      <c r="B188" s="136">
        <f t="shared" si="4"/>
        <v>40396</v>
      </c>
      <c r="C188" s="40"/>
      <c r="D188" s="41"/>
      <c r="E188" s="41"/>
      <c r="F188" s="41"/>
      <c r="G188" s="41"/>
      <c r="H188" s="41"/>
      <c r="I188" s="41"/>
      <c r="J188" s="41"/>
      <c r="K188" s="41"/>
      <c r="L188" s="41"/>
      <c r="M188" s="41"/>
      <c r="N188" s="41"/>
      <c r="O188" s="41"/>
      <c r="P188" s="41"/>
      <c r="Q188" s="41"/>
      <c r="R188" s="41"/>
      <c r="S188" s="41"/>
      <c r="T188" s="41"/>
      <c r="U188" s="65"/>
      <c r="V188" s="65"/>
    </row>
    <row r="189" spans="1:22" ht="14.25">
      <c r="A189" s="135" t="str">
        <f t="shared" si="4"/>
        <v>06069550</v>
      </c>
      <c r="B189" s="136">
        <f t="shared" si="4"/>
        <v>40396</v>
      </c>
      <c r="C189" s="40"/>
      <c r="D189" s="41"/>
      <c r="E189" s="41"/>
      <c r="F189" s="41"/>
      <c r="G189" s="41"/>
      <c r="H189" s="41"/>
      <c r="I189" s="41"/>
      <c r="J189" s="41"/>
      <c r="K189" s="41"/>
      <c r="L189" s="41"/>
      <c r="M189" s="41"/>
      <c r="N189" s="41"/>
      <c r="O189" s="41"/>
      <c r="P189" s="41"/>
      <c r="Q189" s="41"/>
      <c r="R189" s="41"/>
      <c r="S189" s="41"/>
      <c r="T189" s="41"/>
      <c r="U189" s="65"/>
      <c r="V189" s="65"/>
    </row>
    <row r="190" spans="1:22" ht="14.25">
      <c r="A190" s="135" t="str">
        <f t="shared" si="4"/>
        <v>06069550</v>
      </c>
      <c r="B190" s="136">
        <f t="shared" si="4"/>
        <v>40396</v>
      </c>
      <c r="C190" s="40"/>
      <c r="D190" s="41"/>
      <c r="E190" s="41"/>
      <c r="F190" s="41"/>
      <c r="G190" s="41"/>
      <c r="H190" s="41"/>
      <c r="I190" s="41"/>
      <c r="J190" s="41"/>
      <c r="K190" s="41"/>
      <c r="L190" s="41"/>
      <c r="M190" s="41"/>
      <c r="N190" s="41"/>
      <c r="O190" s="41"/>
      <c r="P190" s="41"/>
      <c r="Q190" s="41"/>
      <c r="R190" s="41"/>
      <c r="S190" s="41"/>
      <c r="T190" s="41"/>
      <c r="U190" s="65"/>
      <c r="V190" s="65"/>
    </row>
    <row r="191" spans="1:22" ht="14.25">
      <c r="A191" s="135" t="str">
        <f t="shared" si="4"/>
        <v>06069550</v>
      </c>
      <c r="B191" s="136">
        <f t="shared" si="4"/>
        <v>40396</v>
      </c>
      <c r="C191" s="40"/>
      <c r="D191" s="41"/>
      <c r="E191" s="41"/>
      <c r="F191" s="41"/>
      <c r="G191" s="41"/>
      <c r="H191" s="41"/>
      <c r="I191" s="41"/>
      <c r="J191" s="41"/>
      <c r="K191" s="41"/>
      <c r="L191" s="41"/>
      <c r="M191" s="41"/>
      <c r="N191" s="41"/>
      <c r="O191" s="41"/>
      <c r="P191" s="41"/>
      <c r="Q191" s="41"/>
      <c r="R191" s="41"/>
      <c r="S191" s="41"/>
      <c r="T191" s="41"/>
      <c r="U191" s="65"/>
      <c r="V191" s="65"/>
    </row>
    <row r="192" spans="1:22" ht="14.25">
      <c r="A192" s="135" t="str">
        <f t="shared" si="4"/>
        <v>06069550</v>
      </c>
      <c r="B192" s="136">
        <f t="shared" si="4"/>
        <v>40396</v>
      </c>
      <c r="C192" s="40"/>
      <c r="D192" s="41"/>
      <c r="E192" s="41"/>
      <c r="F192" s="41"/>
      <c r="G192" s="41"/>
      <c r="H192" s="41"/>
      <c r="I192" s="41"/>
      <c r="J192" s="41"/>
      <c r="K192" s="41"/>
      <c r="L192" s="41"/>
      <c r="M192" s="41"/>
      <c r="N192" s="41"/>
      <c r="O192" s="41"/>
      <c r="P192" s="41"/>
      <c r="Q192" s="41"/>
      <c r="R192" s="41"/>
      <c r="S192" s="41"/>
      <c r="T192" s="41"/>
      <c r="U192" s="65"/>
      <c r="V192" s="65"/>
    </row>
    <row r="193" spans="1:22" ht="14.25">
      <c r="A193" s="135" t="str">
        <f t="shared" si="4"/>
        <v>06069550</v>
      </c>
      <c r="B193" s="136">
        <f t="shared" si="4"/>
        <v>40396</v>
      </c>
      <c r="C193" s="40"/>
      <c r="D193" s="41"/>
      <c r="E193" s="41"/>
      <c r="F193" s="41"/>
      <c r="G193" s="41"/>
      <c r="H193" s="41"/>
      <c r="I193" s="41"/>
      <c r="J193" s="41"/>
      <c r="K193" s="41"/>
      <c r="L193" s="41"/>
      <c r="M193" s="41"/>
      <c r="N193" s="41"/>
      <c r="O193" s="41"/>
      <c r="P193" s="41"/>
      <c r="Q193" s="41"/>
      <c r="R193" s="41"/>
      <c r="S193" s="41"/>
      <c r="T193" s="41"/>
      <c r="U193" s="65"/>
      <c r="V193" s="65"/>
    </row>
    <row r="194" spans="1:22" ht="14.25">
      <c r="A194" s="135" t="str">
        <f t="shared" si="4"/>
        <v>06069550</v>
      </c>
      <c r="B194" s="136">
        <f t="shared" si="4"/>
        <v>40396</v>
      </c>
      <c r="C194" s="40"/>
      <c r="D194" s="41"/>
      <c r="E194" s="41"/>
      <c r="F194" s="41"/>
      <c r="G194" s="41"/>
      <c r="H194" s="41"/>
      <c r="I194" s="41"/>
      <c r="J194" s="41"/>
      <c r="K194" s="41"/>
      <c r="L194" s="41"/>
      <c r="M194" s="41"/>
      <c r="N194" s="41"/>
      <c r="O194" s="41"/>
      <c r="P194" s="41"/>
      <c r="Q194" s="41"/>
      <c r="R194" s="41"/>
      <c r="S194" s="41"/>
      <c r="T194" s="41"/>
      <c r="U194" s="65"/>
      <c r="V194" s="65"/>
    </row>
    <row r="195" spans="1:22" ht="14.25">
      <c r="A195" s="135" t="str">
        <f aca="true" t="shared" si="5" ref="A195:B214">+A$94</f>
        <v>06069550</v>
      </c>
      <c r="B195" s="136">
        <f t="shared" si="5"/>
        <v>40396</v>
      </c>
      <c r="C195" s="40"/>
      <c r="D195" s="41"/>
      <c r="E195" s="41"/>
      <c r="F195" s="41"/>
      <c r="G195" s="41"/>
      <c r="H195" s="41"/>
      <c r="I195" s="41"/>
      <c r="J195" s="41"/>
      <c r="K195" s="41"/>
      <c r="L195" s="41"/>
      <c r="M195" s="41"/>
      <c r="N195" s="41"/>
      <c r="O195" s="41"/>
      <c r="P195" s="41"/>
      <c r="Q195" s="41"/>
      <c r="R195" s="41"/>
      <c r="S195" s="41"/>
      <c r="T195" s="41"/>
      <c r="U195" s="65"/>
      <c r="V195" s="65"/>
    </row>
    <row r="196" spans="1:22" ht="14.25">
      <c r="A196" s="135" t="str">
        <f t="shared" si="5"/>
        <v>06069550</v>
      </c>
      <c r="B196" s="136">
        <f t="shared" si="5"/>
        <v>40396</v>
      </c>
      <c r="C196" s="40"/>
      <c r="D196" s="41"/>
      <c r="E196" s="41"/>
      <c r="F196" s="41"/>
      <c r="G196" s="41"/>
      <c r="H196" s="41"/>
      <c r="I196" s="41"/>
      <c r="J196" s="41"/>
      <c r="K196" s="41"/>
      <c r="L196" s="41"/>
      <c r="M196" s="41"/>
      <c r="N196" s="41"/>
      <c r="O196" s="41"/>
      <c r="P196" s="41"/>
      <c r="Q196" s="41"/>
      <c r="R196" s="41"/>
      <c r="S196" s="41"/>
      <c r="T196" s="41"/>
      <c r="U196" s="65"/>
      <c r="V196" s="65"/>
    </row>
    <row r="197" spans="1:22" ht="14.25">
      <c r="A197" s="135" t="str">
        <f t="shared" si="5"/>
        <v>06069550</v>
      </c>
      <c r="B197" s="136">
        <f t="shared" si="5"/>
        <v>40396</v>
      </c>
      <c r="C197" s="40"/>
      <c r="D197" s="41"/>
      <c r="E197" s="41"/>
      <c r="F197" s="41"/>
      <c r="G197" s="41"/>
      <c r="H197" s="41"/>
      <c r="I197" s="41"/>
      <c r="J197" s="41"/>
      <c r="K197" s="41"/>
      <c r="L197" s="41"/>
      <c r="M197" s="41"/>
      <c r="N197" s="41"/>
      <c r="O197" s="41"/>
      <c r="P197" s="41"/>
      <c r="Q197" s="41"/>
      <c r="R197" s="41"/>
      <c r="S197" s="41"/>
      <c r="T197" s="41"/>
      <c r="U197" s="65"/>
      <c r="V197" s="65"/>
    </row>
    <row r="198" spans="1:22" ht="14.25">
      <c r="A198" s="135" t="str">
        <f t="shared" si="5"/>
        <v>06069550</v>
      </c>
      <c r="B198" s="136">
        <f t="shared" si="5"/>
        <v>40396</v>
      </c>
      <c r="C198" s="40"/>
      <c r="D198" s="41"/>
      <c r="E198" s="41"/>
      <c r="F198" s="41"/>
      <c r="G198" s="41"/>
      <c r="H198" s="41"/>
      <c r="I198" s="41"/>
      <c r="J198" s="41"/>
      <c r="K198" s="41"/>
      <c r="L198" s="41"/>
      <c r="M198" s="41"/>
      <c r="N198" s="41"/>
      <c r="O198" s="41"/>
      <c r="P198" s="41"/>
      <c r="Q198" s="41"/>
      <c r="R198" s="41"/>
      <c r="S198" s="41"/>
      <c r="T198" s="41"/>
      <c r="U198" s="65"/>
      <c r="V198" s="65"/>
    </row>
    <row r="199" spans="1:22" ht="14.25">
      <c r="A199" s="135" t="str">
        <f t="shared" si="5"/>
        <v>06069550</v>
      </c>
      <c r="B199" s="136">
        <f t="shared" si="5"/>
        <v>40396</v>
      </c>
      <c r="C199" s="40"/>
      <c r="D199" s="41"/>
      <c r="E199" s="41"/>
      <c r="F199" s="41"/>
      <c r="G199" s="41"/>
      <c r="H199" s="41"/>
      <c r="I199" s="41"/>
      <c r="J199" s="41"/>
      <c r="K199" s="41"/>
      <c r="L199" s="41"/>
      <c r="M199" s="41"/>
      <c r="N199" s="41"/>
      <c r="O199" s="41"/>
      <c r="P199" s="41"/>
      <c r="Q199" s="41"/>
      <c r="R199" s="41"/>
      <c r="S199" s="41"/>
      <c r="T199" s="41"/>
      <c r="U199" s="65"/>
      <c r="V199" s="65"/>
    </row>
    <row r="200" spans="1:22" ht="14.25">
      <c r="A200" s="135" t="str">
        <f t="shared" si="5"/>
        <v>06069550</v>
      </c>
      <c r="B200" s="136">
        <f t="shared" si="5"/>
        <v>40396</v>
      </c>
      <c r="C200" s="40"/>
      <c r="D200" s="41"/>
      <c r="E200" s="41"/>
      <c r="F200" s="41"/>
      <c r="G200" s="41"/>
      <c r="H200" s="41"/>
      <c r="I200" s="41"/>
      <c r="J200" s="41"/>
      <c r="K200" s="41"/>
      <c r="L200" s="41"/>
      <c r="M200" s="41"/>
      <c r="N200" s="41"/>
      <c r="O200" s="41"/>
      <c r="P200" s="41"/>
      <c r="Q200" s="41"/>
      <c r="R200" s="41"/>
      <c r="S200" s="41"/>
      <c r="T200" s="41"/>
      <c r="U200" s="65"/>
      <c r="V200" s="65"/>
    </row>
    <row r="201" spans="1:22" ht="14.25">
      <c r="A201" s="135" t="str">
        <f t="shared" si="5"/>
        <v>06069550</v>
      </c>
      <c r="B201" s="136">
        <f t="shared" si="5"/>
        <v>40396</v>
      </c>
      <c r="C201" s="40"/>
      <c r="D201" s="41"/>
      <c r="E201" s="41"/>
      <c r="F201" s="41"/>
      <c r="G201" s="41"/>
      <c r="H201" s="41"/>
      <c r="I201" s="41"/>
      <c r="J201" s="41"/>
      <c r="K201" s="41"/>
      <c r="L201" s="41"/>
      <c r="M201" s="41"/>
      <c r="N201" s="41"/>
      <c r="O201" s="41"/>
      <c r="P201" s="41"/>
      <c r="Q201" s="41"/>
      <c r="R201" s="41"/>
      <c r="S201" s="41"/>
      <c r="T201" s="41"/>
      <c r="U201" s="65"/>
      <c r="V201" s="65"/>
    </row>
    <row r="202" spans="1:22" ht="14.25">
      <c r="A202" s="135" t="str">
        <f t="shared" si="5"/>
        <v>06069550</v>
      </c>
      <c r="B202" s="136">
        <f t="shared" si="5"/>
        <v>40396</v>
      </c>
      <c r="C202" s="40"/>
      <c r="D202" s="41"/>
      <c r="E202" s="41"/>
      <c r="F202" s="41"/>
      <c r="G202" s="41"/>
      <c r="H202" s="41"/>
      <c r="I202" s="41"/>
      <c r="J202" s="41"/>
      <c r="K202" s="41"/>
      <c r="L202" s="41"/>
      <c r="M202" s="41"/>
      <c r="N202" s="41"/>
      <c r="O202" s="41"/>
      <c r="P202" s="41"/>
      <c r="Q202" s="41"/>
      <c r="R202" s="41"/>
      <c r="S202" s="41"/>
      <c r="T202" s="41"/>
      <c r="U202" s="65"/>
      <c r="V202" s="65"/>
    </row>
    <row r="203" spans="1:22" ht="14.25">
      <c r="A203" s="135" t="str">
        <f t="shared" si="5"/>
        <v>06069550</v>
      </c>
      <c r="B203" s="136">
        <f t="shared" si="5"/>
        <v>40396</v>
      </c>
      <c r="C203" s="40"/>
      <c r="D203" s="41"/>
      <c r="E203" s="41"/>
      <c r="F203" s="41"/>
      <c r="G203" s="41"/>
      <c r="H203" s="41"/>
      <c r="I203" s="41"/>
      <c r="J203" s="41"/>
      <c r="K203" s="41"/>
      <c r="L203" s="41"/>
      <c r="M203" s="41"/>
      <c r="N203" s="41"/>
      <c r="O203" s="41"/>
      <c r="P203" s="41"/>
      <c r="Q203" s="41"/>
      <c r="R203" s="41"/>
      <c r="S203" s="41"/>
      <c r="T203" s="41"/>
      <c r="U203" s="65"/>
      <c r="V203" s="65"/>
    </row>
    <row r="204" spans="1:22" ht="14.25">
      <c r="A204" s="135" t="str">
        <f t="shared" si="5"/>
        <v>06069550</v>
      </c>
      <c r="B204" s="136">
        <f t="shared" si="5"/>
        <v>40396</v>
      </c>
      <c r="C204" s="40"/>
      <c r="D204" s="41"/>
      <c r="E204" s="41"/>
      <c r="F204" s="41"/>
      <c r="G204" s="41"/>
      <c r="H204" s="41"/>
      <c r="I204" s="41"/>
      <c r="J204" s="41"/>
      <c r="K204" s="41"/>
      <c r="L204" s="41"/>
      <c r="M204" s="41"/>
      <c r="N204" s="41"/>
      <c r="O204" s="41"/>
      <c r="P204" s="41"/>
      <c r="Q204" s="41"/>
      <c r="R204" s="41"/>
      <c r="S204" s="41"/>
      <c r="T204" s="41"/>
      <c r="U204" s="65"/>
      <c r="V204" s="65"/>
    </row>
    <row r="205" spans="1:22" ht="14.25">
      <c r="A205" s="135" t="str">
        <f t="shared" si="5"/>
        <v>06069550</v>
      </c>
      <c r="B205" s="136">
        <f t="shared" si="5"/>
        <v>40396</v>
      </c>
      <c r="C205" s="40"/>
      <c r="D205" s="41"/>
      <c r="E205" s="41"/>
      <c r="F205" s="41"/>
      <c r="G205" s="41"/>
      <c r="H205" s="41"/>
      <c r="I205" s="41"/>
      <c r="J205" s="41"/>
      <c r="K205" s="41"/>
      <c r="L205" s="41"/>
      <c r="M205" s="41"/>
      <c r="N205" s="41"/>
      <c r="O205" s="41"/>
      <c r="P205" s="41"/>
      <c r="Q205" s="41"/>
      <c r="R205" s="41"/>
      <c r="S205" s="41"/>
      <c r="T205" s="41"/>
      <c r="U205" s="65"/>
      <c r="V205" s="65"/>
    </row>
    <row r="206" spans="1:22" ht="14.25">
      <c r="A206" s="135" t="str">
        <f t="shared" si="5"/>
        <v>06069550</v>
      </c>
      <c r="B206" s="136">
        <f t="shared" si="5"/>
        <v>40396</v>
      </c>
      <c r="C206" s="40"/>
      <c r="D206" s="41"/>
      <c r="E206" s="41"/>
      <c r="F206" s="41"/>
      <c r="G206" s="41"/>
      <c r="H206" s="41"/>
      <c r="I206" s="41"/>
      <c r="J206" s="41"/>
      <c r="K206" s="41"/>
      <c r="L206" s="41"/>
      <c r="M206" s="41"/>
      <c r="N206" s="41"/>
      <c r="O206" s="41"/>
      <c r="P206" s="41"/>
      <c r="Q206" s="41"/>
      <c r="R206" s="41"/>
      <c r="S206" s="41"/>
      <c r="T206" s="41"/>
      <c r="U206" s="65"/>
      <c r="V206" s="65"/>
    </row>
    <row r="207" spans="1:22" ht="14.25">
      <c r="A207" s="135" t="str">
        <f t="shared" si="5"/>
        <v>06069550</v>
      </c>
      <c r="B207" s="136">
        <f t="shared" si="5"/>
        <v>40396</v>
      </c>
      <c r="C207" s="40"/>
      <c r="D207" s="41"/>
      <c r="E207" s="41"/>
      <c r="F207" s="41"/>
      <c r="G207" s="41"/>
      <c r="H207" s="41"/>
      <c r="I207" s="41"/>
      <c r="J207" s="41"/>
      <c r="K207" s="41"/>
      <c r="L207" s="41"/>
      <c r="M207" s="41"/>
      <c r="N207" s="41"/>
      <c r="O207" s="41"/>
      <c r="P207" s="41"/>
      <c r="Q207" s="41"/>
      <c r="R207" s="41"/>
      <c r="S207" s="41"/>
      <c r="T207" s="41"/>
      <c r="U207" s="65"/>
      <c r="V207" s="65"/>
    </row>
    <row r="208" spans="1:22" ht="14.25">
      <c r="A208" s="135" t="str">
        <f t="shared" si="5"/>
        <v>06069550</v>
      </c>
      <c r="B208" s="136">
        <f t="shared" si="5"/>
        <v>40396</v>
      </c>
      <c r="C208" s="40"/>
      <c r="D208" s="41"/>
      <c r="E208" s="41"/>
      <c r="F208" s="41"/>
      <c r="G208" s="41"/>
      <c r="H208" s="41"/>
      <c r="I208" s="41"/>
      <c r="J208" s="41"/>
      <c r="K208" s="41"/>
      <c r="L208" s="41"/>
      <c r="M208" s="41"/>
      <c r="N208" s="41"/>
      <c r="O208" s="41"/>
      <c r="P208" s="41"/>
      <c r="Q208" s="41"/>
      <c r="R208" s="41"/>
      <c r="S208" s="41"/>
      <c r="T208" s="41"/>
      <c r="U208" s="65"/>
      <c r="V208" s="65"/>
    </row>
    <row r="209" spans="1:22" ht="14.25">
      <c r="A209" s="135" t="str">
        <f t="shared" si="5"/>
        <v>06069550</v>
      </c>
      <c r="B209" s="136">
        <f t="shared" si="5"/>
        <v>40396</v>
      </c>
      <c r="C209" s="40"/>
      <c r="D209" s="41"/>
      <c r="E209" s="41"/>
      <c r="F209" s="41"/>
      <c r="G209" s="41"/>
      <c r="H209" s="41"/>
      <c r="I209" s="41"/>
      <c r="J209" s="41"/>
      <c r="K209" s="41"/>
      <c r="L209" s="41"/>
      <c r="M209" s="41"/>
      <c r="N209" s="41"/>
      <c r="O209" s="41"/>
      <c r="P209" s="41"/>
      <c r="Q209" s="41"/>
      <c r="R209" s="41"/>
      <c r="S209" s="41"/>
      <c r="T209" s="41"/>
      <c r="U209" s="65"/>
      <c r="V209" s="65"/>
    </row>
    <row r="210" spans="1:22" ht="14.25">
      <c r="A210" s="135" t="str">
        <f t="shared" si="5"/>
        <v>06069550</v>
      </c>
      <c r="B210" s="136">
        <f t="shared" si="5"/>
        <v>40396</v>
      </c>
      <c r="C210" s="40"/>
      <c r="D210" s="41"/>
      <c r="E210" s="41"/>
      <c r="F210" s="41"/>
      <c r="G210" s="41"/>
      <c r="H210" s="41"/>
      <c r="I210" s="41"/>
      <c r="J210" s="41"/>
      <c r="K210" s="41"/>
      <c r="L210" s="41"/>
      <c r="M210" s="41"/>
      <c r="N210" s="41"/>
      <c r="O210" s="41"/>
      <c r="P210" s="41"/>
      <c r="Q210" s="41"/>
      <c r="R210" s="41"/>
      <c r="S210" s="41"/>
      <c r="T210" s="41"/>
      <c r="U210" s="65"/>
      <c r="V210" s="65"/>
    </row>
    <row r="211" spans="1:22" ht="14.25">
      <c r="A211" s="135" t="str">
        <f t="shared" si="5"/>
        <v>06069550</v>
      </c>
      <c r="B211" s="136">
        <f t="shared" si="5"/>
        <v>40396</v>
      </c>
      <c r="C211" s="40"/>
      <c r="D211" s="41"/>
      <c r="E211" s="41"/>
      <c r="F211" s="41"/>
      <c r="G211" s="41"/>
      <c r="H211" s="41"/>
      <c r="I211" s="41"/>
      <c r="J211" s="41"/>
      <c r="K211" s="41"/>
      <c r="L211" s="41"/>
      <c r="M211" s="41"/>
      <c r="N211" s="41"/>
      <c r="O211" s="41"/>
      <c r="P211" s="41"/>
      <c r="Q211" s="41"/>
      <c r="R211" s="41"/>
      <c r="S211" s="41"/>
      <c r="T211" s="41"/>
      <c r="U211" s="65"/>
      <c r="V211" s="65"/>
    </row>
    <row r="212" spans="1:22" ht="14.25">
      <c r="A212" s="135" t="str">
        <f t="shared" si="5"/>
        <v>06069550</v>
      </c>
      <c r="B212" s="136">
        <f t="shared" si="5"/>
        <v>40396</v>
      </c>
      <c r="C212" s="40"/>
      <c r="D212" s="41"/>
      <c r="E212" s="41"/>
      <c r="F212" s="41"/>
      <c r="G212" s="41"/>
      <c r="H212" s="41"/>
      <c r="I212" s="41"/>
      <c r="J212" s="41"/>
      <c r="K212" s="41"/>
      <c r="L212" s="41"/>
      <c r="M212" s="41"/>
      <c r="N212" s="41"/>
      <c r="O212" s="41"/>
      <c r="P212" s="41"/>
      <c r="Q212" s="41"/>
      <c r="R212" s="41"/>
      <c r="S212" s="41"/>
      <c r="T212" s="41"/>
      <c r="U212" s="65"/>
      <c r="V212" s="65"/>
    </row>
    <row r="213" spans="1:22" ht="14.25">
      <c r="A213" s="135" t="str">
        <f t="shared" si="5"/>
        <v>06069550</v>
      </c>
      <c r="B213" s="136">
        <f t="shared" si="5"/>
        <v>40396</v>
      </c>
      <c r="C213" s="40"/>
      <c r="D213" s="41"/>
      <c r="E213" s="41"/>
      <c r="F213" s="41"/>
      <c r="G213" s="41"/>
      <c r="H213" s="41"/>
      <c r="I213" s="41"/>
      <c r="J213" s="41"/>
      <c r="K213" s="41"/>
      <c r="L213" s="41"/>
      <c r="M213" s="41"/>
      <c r="N213" s="41"/>
      <c r="O213" s="41"/>
      <c r="P213" s="41"/>
      <c r="Q213" s="41"/>
      <c r="R213" s="41"/>
      <c r="S213" s="41"/>
      <c r="T213" s="41"/>
      <c r="U213" s="65"/>
      <c r="V213" s="65"/>
    </row>
    <row r="214" spans="1:22" ht="14.25">
      <c r="A214" s="135" t="str">
        <f t="shared" si="5"/>
        <v>06069550</v>
      </c>
      <c r="B214" s="136">
        <f t="shared" si="5"/>
        <v>40396</v>
      </c>
      <c r="C214" s="40"/>
      <c r="D214" s="41"/>
      <c r="E214" s="41"/>
      <c r="F214" s="41"/>
      <c r="G214" s="41"/>
      <c r="H214" s="41"/>
      <c r="I214" s="41"/>
      <c r="J214" s="41"/>
      <c r="K214" s="41"/>
      <c r="L214" s="41"/>
      <c r="M214" s="41"/>
      <c r="N214" s="41"/>
      <c r="O214" s="41"/>
      <c r="P214" s="41"/>
      <c r="Q214" s="41"/>
      <c r="R214" s="41"/>
      <c r="S214" s="41"/>
      <c r="T214" s="41"/>
      <c r="U214" s="65"/>
      <c r="V214" s="65"/>
    </row>
    <row r="215" spans="1:22" ht="14.25">
      <c r="A215" s="135" t="str">
        <f aca="true" t="shared" si="6" ref="A215:B234">+A$94</f>
        <v>06069550</v>
      </c>
      <c r="B215" s="136">
        <f t="shared" si="6"/>
        <v>40396</v>
      </c>
      <c r="C215" s="40"/>
      <c r="D215" s="41"/>
      <c r="E215" s="41"/>
      <c r="F215" s="41"/>
      <c r="G215" s="41"/>
      <c r="H215" s="41"/>
      <c r="I215" s="41"/>
      <c r="J215" s="41"/>
      <c r="K215" s="41"/>
      <c r="L215" s="41"/>
      <c r="M215" s="41"/>
      <c r="N215" s="41"/>
      <c r="O215" s="41"/>
      <c r="P215" s="41"/>
      <c r="Q215" s="41"/>
      <c r="R215" s="41"/>
      <c r="S215" s="41"/>
      <c r="T215" s="41"/>
      <c r="U215" s="65"/>
      <c r="V215" s="65"/>
    </row>
    <row r="216" spans="1:22" ht="14.25">
      <c r="A216" s="135" t="str">
        <f t="shared" si="6"/>
        <v>06069550</v>
      </c>
      <c r="B216" s="136">
        <f t="shared" si="6"/>
        <v>40396</v>
      </c>
      <c r="C216" s="40"/>
      <c r="D216" s="41"/>
      <c r="E216" s="41"/>
      <c r="F216" s="41"/>
      <c r="G216" s="41"/>
      <c r="H216" s="41"/>
      <c r="I216" s="41"/>
      <c r="J216" s="41"/>
      <c r="K216" s="41"/>
      <c r="L216" s="41"/>
      <c r="M216" s="41"/>
      <c r="N216" s="41"/>
      <c r="O216" s="41"/>
      <c r="P216" s="41"/>
      <c r="Q216" s="41"/>
      <c r="R216" s="41"/>
      <c r="S216" s="41"/>
      <c r="T216" s="41"/>
      <c r="U216" s="65"/>
      <c r="V216" s="65"/>
    </row>
    <row r="217" spans="1:22" ht="14.25">
      <c r="A217" s="135" t="str">
        <f t="shared" si="6"/>
        <v>06069550</v>
      </c>
      <c r="B217" s="136">
        <f t="shared" si="6"/>
        <v>40396</v>
      </c>
      <c r="C217" s="40"/>
      <c r="D217" s="41"/>
      <c r="E217" s="41"/>
      <c r="F217" s="41"/>
      <c r="G217" s="41"/>
      <c r="H217" s="41"/>
      <c r="I217" s="41"/>
      <c r="J217" s="41"/>
      <c r="K217" s="41"/>
      <c r="L217" s="41"/>
      <c r="M217" s="41"/>
      <c r="N217" s="41"/>
      <c r="O217" s="41"/>
      <c r="P217" s="41"/>
      <c r="Q217" s="41"/>
      <c r="R217" s="41"/>
      <c r="S217" s="41"/>
      <c r="T217" s="41"/>
      <c r="U217" s="65"/>
      <c r="V217" s="65"/>
    </row>
    <row r="218" spans="1:22" ht="14.25">
      <c r="A218" s="135" t="str">
        <f t="shared" si="6"/>
        <v>06069550</v>
      </c>
      <c r="B218" s="136">
        <f t="shared" si="6"/>
        <v>40396</v>
      </c>
      <c r="C218" s="40"/>
      <c r="D218" s="41"/>
      <c r="E218" s="41"/>
      <c r="F218" s="41"/>
      <c r="G218" s="41"/>
      <c r="H218" s="41"/>
      <c r="I218" s="41"/>
      <c r="J218" s="41"/>
      <c r="K218" s="41"/>
      <c r="L218" s="41"/>
      <c r="M218" s="41"/>
      <c r="N218" s="41"/>
      <c r="O218" s="41"/>
      <c r="P218" s="41"/>
      <c r="Q218" s="41"/>
      <c r="R218" s="41"/>
      <c r="S218" s="41"/>
      <c r="T218" s="41"/>
      <c r="U218" s="65"/>
      <c r="V218" s="65"/>
    </row>
    <row r="219" spans="1:22" ht="14.25">
      <c r="A219" s="135" t="str">
        <f t="shared" si="6"/>
        <v>06069550</v>
      </c>
      <c r="B219" s="136">
        <f t="shared" si="6"/>
        <v>40396</v>
      </c>
      <c r="C219" s="40"/>
      <c r="D219" s="41"/>
      <c r="E219" s="41"/>
      <c r="F219" s="41"/>
      <c r="G219" s="41"/>
      <c r="H219" s="41"/>
      <c r="I219" s="41"/>
      <c r="J219" s="41"/>
      <c r="K219" s="41"/>
      <c r="L219" s="41"/>
      <c r="M219" s="41"/>
      <c r="N219" s="41"/>
      <c r="O219" s="41"/>
      <c r="P219" s="41"/>
      <c r="Q219" s="41"/>
      <c r="R219" s="41"/>
      <c r="S219" s="41"/>
      <c r="T219" s="41"/>
      <c r="U219" s="65"/>
      <c r="V219" s="65"/>
    </row>
    <row r="220" spans="1:22" ht="14.25">
      <c r="A220" s="135" t="str">
        <f t="shared" si="6"/>
        <v>06069550</v>
      </c>
      <c r="B220" s="136">
        <f t="shared" si="6"/>
        <v>40396</v>
      </c>
      <c r="C220" s="40"/>
      <c r="D220" s="41"/>
      <c r="E220" s="41"/>
      <c r="F220" s="41"/>
      <c r="G220" s="41"/>
      <c r="H220" s="41"/>
      <c r="I220" s="41"/>
      <c r="J220" s="41"/>
      <c r="K220" s="41"/>
      <c r="L220" s="41"/>
      <c r="M220" s="41"/>
      <c r="N220" s="41"/>
      <c r="O220" s="41"/>
      <c r="P220" s="41"/>
      <c r="Q220" s="41"/>
      <c r="R220" s="41"/>
      <c r="S220" s="41"/>
      <c r="T220" s="41"/>
      <c r="U220" s="65"/>
      <c r="V220" s="65"/>
    </row>
    <row r="221" spans="1:22" ht="14.25">
      <c r="A221" s="135" t="str">
        <f t="shared" si="6"/>
        <v>06069550</v>
      </c>
      <c r="B221" s="136">
        <f t="shared" si="6"/>
        <v>40396</v>
      </c>
      <c r="C221" s="40"/>
      <c r="D221" s="41"/>
      <c r="E221" s="41"/>
      <c r="F221" s="41"/>
      <c r="G221" s="41"/>
      <c r="H221" s="41"/>
      <c r="I221" s="41"/>
      <c r="J221" s="41"/>
      <c r="K221" s="41"/>
      <c r="L221" s="41"/>
      <c r="M221" s="41"/>
      <c r="N221" s="41"/>
      <c r="O221" s="41"/>
      <c r="P221" s="41"/>
      <c r="Q221" s="41"/>
      <c r="R221" s="41"/>
      <c r="S221" s="41"/>
      <c r="T221" s="41"/>
      <c r="U221" s="65"/>
      <c r="V221" s="65"/>
    </row>
    <row r="222" spans="1:22" ht="14.25">
      <c r="A222" s="135" t="str">
        <f t="shared" si="6"/>
        <v>06069550</v>
      </c>
      <c r="B222" s="136">
        <f t="shared" si="6"/>
        <v>40396</v>
      </c>
      <c r="C222" s="40"/>
      <c r="D222" s="41"/>
      <c r="E222" s="41"/>
      <c r="F222" s="41"/>
      <c r="G222" s="41"/>
      <c r="H222" s="41"/>
      <c r="I222" s="41"/>
      <c r="J222" s="41"/>
      <c r="K222" s="41"/>
      <c r="L222" s="41"/>
      <c r="M222" s="41"/>
      <c r="N222" s="41"/>
      <c r="O222" s="41"/>
      <c r="P222" s="41"/>
      <c r="Q222" s="41"/>
      <c r="R222" s="41"/>
      <c r="S222" s="41"/>
      <c r="T222" s="41"/>
      <c r="U222" s="65"/>
      <c r="V222" s="65"/>
    </row>
    <row r="223" spans="1:22" ht="14.25">
      <c r="A223" s="135" t="str">
        <f t="shared" si="6"/>
        <v>06069550</v>
      </c>
      <c r="B223" s="136">
        <f t="shared" si="6"/>
        <v>40396</v>
      </c>
      <c r="C223" s="40"/>
      <c r="D223" s="41"/>
      <c r="E223" s="41"/>
      <c r="F223" s="41"/>
      <c r="G223" s="41"/>
      <c r="H223" s="41"/>
      <c r="I223" s="41"/>
      <c r="J223" s="41"/>
      <c r="K223" s="41"/>
      <c r="L223" s="41"/>
      <c r="M223" s="41"/>
      <c r="N223" s="41"/>
      <c r="O223" s="41"/>
      <c r="P223" s="41"/>
      <c r="Q223" s="41"/>
      <c r="R223" s="41"/>
      <c r="S223" s="41"/>
      <c r="T223" s="41"/>
      <c r="U223" s="65"/>
      <c r="V223" s="65"/>
    </row>
    <row r="224" spans="1:22" ht="14.25">
      <c r="A224" s="135" t="str">
        <f t="shared" si="6"/>
        <v>06069550</v>
      </c>
      <c r="B224" s="136">
        <f t="shared" si="6"/>
        <v>40396</v>
      </c>
      <c r="C224" s="40"/>
      <c r="D224" s="41"/>
      <c r="E224" s="41"/>
      <c r="F224" s="41"/>
      <c r="G224" s="41"/>
      <c r="H224" s="41"/>
      <c r="I224" s="41"/>
      <c r="J224" s="41"/>
      <c r="K224" s="41"/>
      <c r="L224" s="41"/>
      <c r="M224" s="41"/>
      <c r="N224" s="41"/>
      <c r="O224" s="41"/>
      <c r="P224" s="41"/>
      <c r="Q224" s="41"/>
      <c r="R224" s="41"/>
      <c r="S224" s="41"/>
      <c r="T224" s="41"/>
      <c r="U224" s="65"/>
      <c r="V224" s="65"/>
    </row>
    <row r="225" spans="1:22" ht="14.25">
      <c r="A225" s="135" t="str">
        <f t="shared" si="6"/>
        <v>06069550</v>
      </c>
      <c r="B225" s="136">
        <f t="shared" si="6"/>
        <v>40396</v>
      </c>
      <c r="C225" s="40"/>
      <c r="D225" s="41"/>
      <c r="E225" s="41"/>
      <c r="F225" s="41"/>
      <c r="G225" s="41"/>
      <c r="H225" s="41"/>
      <c r="I225" s="41"/>
      <c r="J225" s="41"/>
      <c r="K225" s="41"/>
      <c r="L225" s="41"/>
      <c r="M225" s="41"/>
      <c r="N225" s="41"/>
      <c r="O225" s="41"/>
      <c r="P225" s="41"/>
      <c r="Q225" s="41"/>
      <c r="R225" s="41"/>
      <c r="S225" s="41"/>
      <c r="T225" s="41"/>
      <c r="U225" s="65"/>
      <c r="V225" s="65"/>
    </row>
    <row r="226" spans="1:22" ht="14.25">
      <c r="A226" s="135" t="str">
        <f t="shared" si="6"/>
        <v>06069550</v>
      </c>
      <c r="B226" s="136">
        <f t="shared" si="6"/>
        <v>40396</v>
      </c>
      <c r="C226" s="40"/>
      <c r="D226" s="41"/>
      <c r="E226" s="41"/>
      <c r="F226" s="41"/>
      <c r="G226" s="41"/>
      <c r="H226" s="41"/>
      <c r="I226" s="41"/>
      <c r="J226" s="41"/>
      <c r="K226" s="41"/>
      <c r="L226" s="41"/>
      <c r="M226" s="41"/>
      <c r="N226" s="41"/>
      <c r="O226" s="41"/>
      <c r="P226" s="41"/>
      <c r="Q226" s="41"/>
      <c r="R226" s="41"/>
      <c r="S226" s="41"/>
      <c r="T226" s="41"/>
      <c r="U226" s="65"/>
      <c r="V226" s="65"/>
    </row>
    <row r="227" spans="1:22" ht="14.25">
      <c r="A227" s="135" t="str">
        <f t="shared" si="6"/>
        <v>06069550</v>
      </c>
      <c r="B227" s="136">
        <f t="shared" si="6"/>
        <v>40396</v>
      </c>
      <c r="C227" s="40"/>
      <c r="D227" s="41"/>
      <c r="E227" s="41"/>
      <c r="F227" s="41"/>
      <c r="G227" s="41"/>
      <c r="H227" s="41"/>
      <c r="I227" s="41"/>
      <c r="J227" s="41"/>
      <c r="K227" s="41"/>
      <c r="L227" s="41"/>
      <c r="M227" s="41"/>
      <c r="N227" s="41"/>
      <c r="O227" s="41"/>
      <c r="P227" s="41"/>
      <c r="Q227" s="41"/>
      <c r="R227" s="41"/>
      <c r="S227" s="41"/>
      <c r="T227" s="41"/>
      <c r="U227" s="65"/>
      <c r="V227" s="65"/>
    </row>
    <row r="228" spans="1:22" ht="14.25">
      <c r="A228" s="135" t="str">
        <f t="shared" si="6"/>
        <v>06069550</v>
      </c>
      <c r="B228" s="136">
        <f t="shared" si="6"/>
        <v>40396</v>
      </c>
      <c r="C228" s="40"/>
      <c r="D228" s="41"/>
      <c r="E228" s="41"/>
      <c r="F228" s="41"/>
      <c r="G228" s="41"/>
      <c r="H228" s="41"/>
      <c r="I228" s="41"/>
      <c r="J228" s="41"/>
      <c r="K228" s="41"/>
      <c r="L228" s="41"/>
      <c r="M228" s="41"/>
      <c r="N228" s="41"/>
      <c r="O228" s="41"/>
      <c r="P228" s="41"/>
      <c r="Q228" s="41"/>
      <c r="R228" s="41"/>
      <c r="S228" s="41"/>
      <c r="T228" s="41"/>
      <c r="U228" s="65"/>
      <c r="V228" s="65"/>
    </row>
    <row r="229" spans="1:22" ht="14.25">
      <c r="A229" s="135" t="str">
        <f t="shared" si="6"/>
        <v>06069550</v>
      </c>
      <c r="B229" s="136">
        <f t="shared" si="6"/>
        <v>40396</v>
      </c>
      <c r="C229" s="40"/>
      <c r="D229" s="41"/>
      <c r="E229" s="41"/>
      <c r="F229" s="41"/>
      <c r="G229" s="41"/>
      <c r="H229" s="41"/>
      <c r="I229" s="41"/>
      <c r="J229" s="41"/>
      <c r="K229" s="41"/>
      <c r="L229" s="41"/>
      <c r="M229" s="41"/>
      <c r="N229" s="41"/>
      <c r="O229" s="41"/>
      <c r="P229" s="41"/>
      <c r="Q229" s="41"/>
      <c r="R229" s="41"/>
      <c r="S229" s="41"/>
      <c r="T229" s="41"/>
      <c r="U229" s="65"/>
      <c r="V229" s="65"/>
    </row>
    <row r="230" spans="1:22" ht="14.25">
      <c r="A230" s="135" t="str">
        <f t="shared" si="6"/>
        <v>06069550</v>
      </c>
      <c r="B230" s="136">
        <f t="shared" si="6"/>
        <v>40396</v>
      </c>
      <c r="C230" s="40"/>
      <c r="D230" s="41"/>
      <c r="E230" s="41"/>
      <c r="F230" s="41"/>
      <c r="G230" s="41"/>
      <c r="H230" s="41"/>
      <c r="I230" s="41"/>
      <c r="J230" s="41"/>
      <c r="K230" s="41"/>
      <c r="L230" s="41"/>
      <c r="M230" s="41"/>
      <c r="N230" s="41"/>
      <c r="O230" s="41"/>
      <c r="P230" s="41"/>
      <c r="Q230" s="41"/>
      <c r="R230" s="41"/>
      <c r="S230" s="41"/>
      <c r="T230" s="41"/>
      <c r="U230" s="65"/>
      <c r="V230" s="65"/>
    </row>
    <row r="231" spans="1:22" ht="14.25">
      <c r="A231" s="135" t="str">
        <f t="shared" si="6"/>
        <v>06069550</v>
      </c>
      <c r="B231" s="136">
        <f t="shared" si="6"/>
        <v>40396</v>
      </c>
      <c r="C231" s="40"/>
      <c r="D231" s="41"/>
      <c r="E231" s="41"/>
      <c r="F231" s="41"/>
      <c r="G231" s="41"/>
      <c r="H231" s="41"/>
      <c r="I231" s="41"/>
      <c r="J231" s="41"/>
      <c r="K231" s="41"/>
      <c r="L231" s="41"/>
      <c r="M231" s="41"/>
      <c r="N231" s="41"/>
      <c r="O231" s="41"/>
      <c r="P231" s="41"/>
      <c r="Q231" s="41"/>
      <c r="R231" s="41"/>
      <c r="S231" s="41"/>
      <c r="T231" s="41"/>
      <c r="U231" s="65"/>
      <c r="V231" s="65"/>
    </row>
    <row r="232" spans="1:22" ht="14.25">
      <c r="A232" s="135" t="str">
        <f t="shared" si="6"/>
        <v>06069550</v>
      </c>
      <c r="B232" s="136">
        <f t="shared" si="6"/>
        <v>40396</v>
      </c>
      <c r="C232" s="40"/>
      <c r="D232" s="41"/>
      <c r="E232" s="41"/>
      <c r="F232" s="41"/>
      <c r="G232" s="41"/>
      <c r="H232" s="41"/>
      <c r="I232" s="41"/>
      <c r="J232" s="41"/>
      <c r="K232" s="41"/>
      <c r="L232" s="41"/>
      <c r="M232" s="41"/>
      <c r="N232" s="41"/>
      <c r="O232" s="41"/>
      <c r="P232" s="41"/>
      <c r="Q232" s="41"/>
      <c r="R232" s="41"/>
      <c r="S232" s="41"/>
      <c r="T232" s="41"/>
      <c r="U232" s="65"/>
      <c r="V232" s="65"/>
    </row>
    <row r="233" spans="1:22" ht="14.25">
      <c r="A233" s="135" t="str">
        <f t="shared" si="6"/>
        <v>06069550</v>
      </c>
      <c r="B233" s="136">
        <f t="shared" si="6"/>
        <v>40396</v>
      </c>
      <c r="C233" s="40"/>
      <c r="D233" s="41"/>
      <c r="E233" s="41"/>
      <c r="F233" s="41"/>
      <c r="G233" s="41"/>
      <c r="H233" s="41"/>
      <c r="I233" s="41"/>
      <c r="J233" s="41"/>
      <c r="K233" s="41"/>
      <c r="L233" s="41"/>
      <c r="M233" s="41"/>
      <c r="N233" s="41"/>
      <c r="O233" s="41"/>
      <c r="P233" s="41"/>
      <c r="Q233" s="41"/>
      <c r="R233" s="41"/>
      <c r="S233" s="41"/>
      <c r="T233" s="41"/>
      <c r="U233" s="65"/>
      <c r="V233" s="65"/>
    </row>
    <row r="234" spans="1:22" ht="14.25">
      <c r="A234" s="135" t="str">
        <f t="shared" si="6"/>
        <v>06069550</v>
      </c>
      <c r="B234" s="136">
        <f t="shared" si="6"/>
        <v>40396</v>
      </c>
      <c r="C234" s="40"/>
      <c r="D234" s="41"/>
      <c r="E234" s="41"/>
      <c r="F234" s="41"/>
      <c r="G234" s="41"/>
      <c r="H234" s="41"/>
      <c r="I234" s="41"/>
      <c r="J234" s="41"/>
      <c r="K234" s="41"/>
      <c r="L234" s="41"/>
      <c r="M234" s="41"/>
      <c r="N234" s="41"/>
      <c r="O234" s="41"/>
      <c r="P234" s="41"/>
      <c r="Q234" s="41"/>
      <c r="R234" s="41"/>
      <c r="S234" s="41"/>
      <c r="T234" s="41"/>
      <c r="U234" s="65"/>
      <c r="V234" s="65"/>
    </row>
    <row r="235" spans="1:22" ht="14.25">
      <c r="A235" s="135" t="str">
        <f aca="true" t="shared" si="7" ref="A235:B249">+A$94</f>
        <v>06069550</v>
      </c>
      <c r="B235" s="136">
        <f t="shared" si="7"/>
        <v>40396</v>
      </c>
      <c r="C235" s="40"/>
      <c r="D235" s="41"/>
      <c r="E235" s="41"/>
      <c r="F235" s="41"/>
      <c r="G235" s="41"/>
      <c r="H235" s="41"/>
      <c r="I235" s="41"/>
      <c r="J235" s="41"/>
      <c r="K235" s="41"/>
      <c r="L235" s="41"/>
      <c r="M235" s="41"/>
      <c r="N235" s="41"/>
      <c r="O235" s="41"/>
      <c r="P235" s="41"/>
      <c r="Q235" s="41"/>
      <c r="R235" s="41"/>
      <c r="S235" s="41"/>
      <c r="T235" s="41"/>
      <c r="U235" s="65"/>
      <c r="V235" s="65"/>
    </row>
    <row r="236" spans="1:22" ht="14.25">
      <c r="A236" s="135" t="str">
        <f t="shared" si="7"/>
        <v>06069550</v>
      </c>
      <c r="B236" s="136">
        <f t="shared" si="7"/>
        <v>40396</v>
      </c>
      <c r="C236" s="40"/>
      <c r="D236" s="41"/>
      <c r="E236" s="41"/>
      <c r="F236" s="41"/>
      <c r="G236" s="41"/>
      <c r="H236" s="41"/>
      <c r="I236" s="41"/>
      <c r="J236" s="41"/>
      <c r="K236" s="41"/>
      <c r="L236" s="41"/>
      <c r="M236" s="41"/>
      <c r="N236" s="41"/>
      <c r="O236" s="41"/>
      <c r="P236" s="41"/>
      <c r="Q236" s="41"/>
      <c r="R236" s="41"/>
      <c r="S236" s="41"/>
      <c r="T236" s="41"/>
      <c r="U236" s="65"/>
      <c r="V236" s="65"/>
    </row>
    <row r="237" spans="1:22" ht="14.25">
      <c r="A237" s="135" t="str">
        <f t="shared" si="7"/>
        <v>06069550</v>
      </c>
      <c r="B237" s="136">
        <f t="shared" si="7"/>
        <v>40396</v>
      </c>
      <c r="C237" s="40"/>
      <c r="D237" s="41"/>
      <c r="E237" s="41"/>
      <c r="F237" s="41"/>
      <c r="G237" s="41"/>
      <c r="H237" s="41"/>
      <c r="I237" s="41"/>
      <c r="J237" s="41"/>
      <c r="K237" s="41"/>
      <c r="L237" s="41"/>
      <c r="M237" s="41"/>
      <c r="N237" s="41"/>
      <c r="O237" s="41"/>
      <c r="P237" s="41"/>
      <c r="Q237" s="41"/>
      <c r="R237" s="41"/>
      <c r="S237" s="41"/>
      <c r="T237" s="41"/>
      <c r="U237" s="65"/>
      <c r="V237" s="65"/>
    </row>
    <row r="238" spans="1:22" ht="14.25">
      <c r="A238" s="135" t="str">
        <f t="shared" si="7"/>
        <v>06069550</v>
      </c>
      <c r="B238" s="136">
        <f t="shared" si="7"/>
        <v>40396</v>
      </c>
      <c r="C238" s="40"/>
      <c r="D238" s="41"/>
      <c r="E238" s="41"/>
      <c r="F238" s="41"/>
      <c r="G238" s="41"/>
      <c r="H238" s="41"/>
      <c r="I238" s="41"/>
      <c r="J238" s="41"/>
      <c r="K238" s="41"/>
      <c r="L238" s="41"/>
      <c r="M238" s="41"/>
      <c r="N238" s="41"/>
      <c r="O238" s="41"/>
      <c r="P238" s="41"/>
      <c r="Q238" s="41"/>
      <c r="R238" s="41"/>
      <c r="S238" s="41"/>
      <c r="T238" s="41"/>
      <c r="U238" s="65"/>
      <c r="V238" s="65"/>
    </row>
    <row r="239" spans="1:22" ht="14.25">
      <c r="A239" s="135" t="str">
        <f t="shared" si="7"/>
        <v>06069550</v>
      </c>
      <c r="B239" s="136">
        <f t="shared" si="7"/>
        <v>40396</v>
      </c>
      <c r="C239" s="40"/>
      <c r="D239" s="41"/>
      <c r="E239" s="41"/>
      <c r="F239" s="41"/>
      <c r="G239" s="41"/>
      <c r="H239" s="41"/>
      <c r="I239" s="41"/>
      <c r="J239" s="41"/>
      <c r="K239" s="41"/>
      <c r="L239" s="41"/>
      <c r="M239" s="41"/>
      <c r="N239" s="41"/>
      <c r="O239" s="41"/>
      <c r="P239" s="41"/>
      <c r="Q239" s="41"/>
      <c r="R239" s="41"/>
      <c r="S239" s="41"/>
      <c r="T239" s="41"/>
      <c r="U239" s="65"/>
      <c r="V239" s="65"/>
    </row>
    <row r="240" spans="1:22" ht="14.25">
      <c r="A240" s="135" t="str">
        <f t="shared" si="7"/>
        <v>06069550</v>
      </c>
      <c r="B240" s="136">
        <f t="shared" si="7"/>
        <v>40396</v>
      </c>
      <c r="C240" s="40"/>
      <c r="D240" s="41"/>
      <c r="E240" s="41"/>
      <c r="F240" s="41"/>
      <c r="G240" s="41"/>
      <c r="H240" s="41"/>
      <c r="I240" s="41"/>
      <c r="J240" s="41"/>
      <c r="K240" s="41"/>
      <c r="L240" s="41"/>
      <c r="M240" s="41"/>
      <c r="N240" s="41"/>
      <c r="O240" s="41"/>
      <c r="P240" s="41"/>
      <c r="Q240" s="41"/>
      <c r="R240" s="41"/>
      <c r="S240" s="41"/>
      <c r="T240" s="41"/>
      <c r="U240" s="65"/>
      <c r="V240" s="65"/>
    </row>
    <row r="241" spans="1:22" ht="14.25">
      <c r="A241" s="135" t="str">
        <f t="shared" si="7"/>
        <v>06069550</v>
      </c>
      <c r="B241" s="136">
        <f t="shared" si="7"/>
        <v>40396</v>
      </c>
      <c r="C241" s="40"/>
      <c r="D241" s="41"/>
      <c r="E241" s="41"/>
      <c r="F241" s="41"/>
      <c r="G241" s="41"/>
      <c r="H241" s="41"/>
      <c r="I241" s="41"/>
      <c r="J241" s="41"/>
      <c r="K241" s="41"/>
      <c r="L241" s="41"/>
      <c r="M241" s="41"/>
      <c r="N241" s="41"/>
      <c r="O241" s="41"/>
      <c r="P241" s="41"/>
      <c r="Q241" s="41"/>
      <c r="R241" s="41"/>
      <c r="S241" s="41"/>
      <c r="T241" s="41"/>
      <c r="U241" s="65"/>
      <c r="V241" s="65"/>
    </row>
    <row r="242" spans="1:22" ht="14.25">
      <c r="A242" s="135" t="str">
        <f t="shared" si="7"/>
        <v>06069550</v>
      </c>
      <c r="B242" s="136">
        <f t="shared" si="7"/>
        <v>40396</v>
      </c>
      <c r="C242" s="40"/>
      <c r="D242" s="41"/>
      <c r="E242" s="41"/>
      <c r="F242" s="41"/>
      <c r="G242" s="41"/>
      <c r="H242" s="41"/>
      <c r="I242" s="41"/>
      <c r="J242" s="41"/>
      <c r="K242" s="41"/>
      <c r="L242" s="41"/>
      <c r="M242" s="41"/>
      <c r="N242" s="41"/>
      <c r="O242" s="41"/>
      <c r="P242" s="41"/>
      <c r="Q242" s="41"/>
      <c r="R242" s="41"/>
      <c r="S242" s="41"/>
      <c r="T242" s="41"/>
      <c r="U242" s="65"/>
      <c r="V242" s="65"/>
    </row>
    <row r="243" spans="1:22" ht="14.25">
      <c r="A243" s="135" t="str">
        <f t="shared" si="7"/>
        <v>06069550</v>
      </c>
      <c r="B243" s="136">
        <f t="shared" si="7"/>
        <v>40396</v>
      </c>
      <c r="C243" s="40"/>
      <c r="D243" s="41"/>
      <c r="E243" s="41"/>
      <c r="F243" s="41"/>
      <c r="G243" s="41"/>
      <c r="H243" s="41"/>
      <c r="I243" s="41"/>
      <c r="J243" s="41"/>
      <c r="K243" s="41"/>
      <c r="L243" s="41"/>
      <c r="M243" s="41"/>
      <c r="N243" s="41"/>
      <c r="O243" s="41"/>
      <c r="P243" s="41"/>
      <c r="Q243" s="41"/>
      <c r="R243" s="41"/>
      <c r="S243" s="41"/>
      <c r="T243" s="41"/>
      <c r="U243" s="65"/>
      <c r="V243" s="65"/>
    </row>
    <row r="244" spans="1:22" ht="14.25">
      <c r="A244" s="135" t="str">
        <f t="shared" si="7"/>
        <v>06069550</v>
      </c>
      <c r="B244" s="136">
        <f t="shared" si="7"/>
        <v>40396</v>
      </c>
      <c r="C244" s="40"/>
      <c r="D244" s="41"/>
      <c r="E244" s="41"/>
      <c r="F244" s="41"/>
      <c r="G244" s="41"/>
      <c r="H244" s="41"/>
      <c r="I244" s="41"/>
      <c r="J244" s="41"/>
      <c r="K244" s="41"/>
      <c r="L244" s="41"/>
      <c r="M244" s="41"/>
      <c r="N244" s="41"/>
      <c r="O244" s="41"/>
      <c r="P244" s="41"/>
      <c r="Q244" s="41"/>
      <c r="R244" s="41"/>
      <c r="S244" s="41"/>
      <c r="T244" s="41"/>
      <c r="U244" s="65"/>
      <c r="V244" s="65"/>
    </row>
    <row r="245" spans="1:22" ht="14.25">
      <c r="A245" s="135" t="str">
        <f t="shared" si="7"/>
        <v>06069550</v>
      </c>
      <c r="B245" s="136">
        <f t="shared" si="7"/>
        <v>40396</v>
      </c>
      <c r="C245" s="40"/>
      <c r="D245" s="41"/>
      <c r="E245" s="41"/>
      <c r="F245" s="41"/>
      <c r="G245" s="41"/>
      <c r="H245" s="41"/>
      <c r="I245" s="41"/>
      <c r="J245" s="41"/>
      <c r="K245" s="41"/>
      <c r="L245" s="41"/>
      <c r="M245" s="41"/>
      <c r="N245" s="41"/>
      <c r="O245" s="41"/>
      <c r="P245" s="41"/>
      <c r="Q245" s="41"/>
      <c r="R245" s="41"/>
      <c r="S245" s="41"/>
      <c r="T245" s="41"/>
      <c r="U245" s="65"/>
      <c r="V245" s="65"/>
    </row>
    <row r="246" spans="1:22" ht="14.25">
      <c r="A246" s="135" t="str">
        <f t="shared" si="7"/>
        <v>06069550</v>
      </c>
      <c r="B246" s="136">
        <f t="shared" si="7"/>
        <v>40396</v>
      </c>
      <c r="C246" s="40"/>
      <c r="D246" s="41"/>
      <c r="E246" s="41"/>
      <c r="F246" s="41"/>
      <c r="G246" s="41"/>
      <c r="H246" s="41"/>
      <c r="I246" s="41"/>
      <c r="J246" s="41"/>
      <c r="K246" s="41"/>
      <c r="L246" s="41"/>
      <c r="M246" s="41"/>
      <c r="N246" s="41"/>
      <c r="O246" s="41"/>
      <c r="P246" s="41"/>
      <c r="Q246" s="41"/>
      <c r="R246" s="41"/>
      <c r="S246" s="41"/>
      <c r="T246" s="41"/>
      <c r="U246" s="65"/>
      <c r="V246" s="65"/>
    </row>
    <row r="247" spans="1:22" ht="14.25">
      <c r="A247" s="135" t="str">
        <f t="shared" si="7"/>
        <v>06069550</v>
      </c>
      <c r="B247" s="136">
        <f t="shared" si="7"/>
        <v>40396</v>
      </c>
      <c r="C247" s="40"/>
      <c r="D247" s="41"/>
      <c r="E247" s="41"/>
      <c r="F247" s="41"/>
      <c r="G247" s="41"/>
      <c r="H247" s="41"/>
      <c r="I247" s="41"/>
      <c r="J247" s="41"/>
      <c r="K247" s="41"/>
      <c r="L247" s="41"/>
      <c r="M247" s="41"/>
      <c r="N247" s="41"/>
      <c r="O247" s="41"/>
      <c r="P247" s="41"/>
      <c r="Q247" s="41"/>
      <c r="R247" s="41"/>
      <c r="S247" s="41"/>
      <c r="T247" s="41"/>
      <c r="U247" s="65"/>
      <c r="V247" s="65"/>
    </row>
    <row r="248" spans="1:22" ht="14.25">
      <c r="A248" s="135" t="str">
        <f t="shared" si="7"/>
        <v>06069550</v>
      </c>
      <c r="B248" s="136">
        <f t="shared" si="7"/>
        <v>40396</v>
      </c>
      <c r="C248" s="40"/>
      <c r="D248" s="41"/>
      <c r="E248" s="41"/>
      <c r="F248" s="41"/>
      <c r="G248" s="41"/>
      <c r="H248" s="41"/>
      <c r="I248" s="41"/>
      <c r="J248" s="41"/>
      <c r="K248" s="41"/>
      <c r="L248" s="41"/>
      <c r="M248" s="41"/>
      <c r="N248" s="41"/>
      <c r="O248" s="41"/>
      <c r="P248" s="41"/>
      <c r="Q248" s="41"/>
      <c r="R248" s="41"/>
      <c r="S248" s="41"/>
      <c r="T248" s="41"/>
      <c r="U248" s="65"/>
      <c r="V248" s="65"/>
    </row>
    <row r="249" spans="1:22" ht="14.25">
      <c r="A249" s="135" t="str">
        <f t="shared" si="7"/>
        <v>06069550</v>
      </c>
      <c r="B249" s="136">
        <f t="shared" si="7"/>
        <v>40396</v>
      </c>
      <c r="C249" s="40"/>
      <c r="D249" s="41"/>
      <c r="E249" s="41"/>
      <c r="F249" s="41"/>
      <c r="G249" s="41"/>
      <c r="H249" s="41"/>
      <c r="I249" s="41"/>
      <c r="J249" s="41"/>
      <c r="K249" s="41"/>
      <c r="L249" s="41"/>
      <c r="M249" s="41"/>
      <c r="N249" s="41"/>
      <c r="O249" s="41"/>
      <c r="P249" s="41"/>
      <c r="Q249" s="41"/>
      <c r="R249" s="41"/>
      <c r="S249" s="41"/>
      <c r="T249" s="41"/>
      <c r="U249" s="65"/>
      <c r="V249" s="65"/>
    </row>
    <row r="250" spans="20:21" ht="12.75">
      <c r="T250" s="65"/>
      <c r="U250" s="65"/>
    </row>
    <row r="251" spans="20:21" ht="12.75">
      <c r="T251" s="65"/>
      <c r="U251" s="65"/>
    </row>
    <row r="252" spans="20:21" ht="12.75">
      <c r="T252" s="65"/>
      <c r="U252" s="65"/>
    </row>
    <row r="253" spans="20:21" ht="12.75">
      <c r="T253" s="65"/>
      <c r="U253" s="65"/>
    </row>
    <row r="254" spans="20:21" ht="12.75">
      <c r="T254" s="65"/>
      <c r="U254" s="65"/>
    </row>
    <row r="255" spans="20:21" ht="12.75">
      <c r="T255" s="65"/>
      <c r="U255" s="65"/>
    </row>
    <row r="256" spans="20:21" ht="12.75">
      <c r="T256" s="65"/>
      <c r="U256" s="65"/>
    </row>
    <row r="257" spans="20:21" ht="12.75">
      <c r="T257" s="65"/>
      <c r="U257" s="65"/>
    </row>
    <row r="258" spans="20:21" ht="12.75">
      <c r="T258" s="65"/>
      <c r="U258" s="65"/>
    </row>
    <row r="259" spans="20:21" ht="12.75">
      <c r="T259" s="65"/>
      <c r="U259" s="65"/>
    </row>
    <row r="260" spans="20:21" ht="12.75">
      <c r="T260" s="65"/>
      <c r="U260" s="65"/>
    </row>
    <row r="261" spans="20:21" ht="12.75">
      <c r="T261" s="65"/>
      <c r="U261" s="65"/>
    </row>
    <row r="262" spans="20:21" ht="12.75">
      <c r="T262" s="65"/>
      <c r="U262" s="65"/>
    </row>
    <row r="263" spans="20:21" ht="12.75">
      <c r="T263" s="65"/>
      <c r="U263" s="65"/>
    </row>
    <row r="264" spans="20:21" ht="12.75">
      <c r="T264" s="65"/>
      <c r="U264" s="65"/>
    </row>
    <row r="265" spans="20:21" ht="12.75">
      <c r="T265" s="65"/>
      <c r="U265" s="65"/>
    </row>
    <row r="266" spans="20:21" ht="12.75">
      <c r="T266" s="65"/>
      <c r="U266" s="65"/>
    </row>
    <row r="267" spans="20:21" ht="12.75">
      <c r="T267" s="65"/>
      <c r="U267" s="65"/>
    </row>
    <row r="268" spans="20:21" ht="12.75">
      <c r="T268" s="65"/>
      <c r="U268" s="65"/>
    </row>
    <row r="269" spans="20:21" ht="12.75">
      <c r="T269" s="65"/>
      <c r="U269" s="65"/>
    </row>
    <row r="270" spans="20:21" ht="12.75">
      <c r="T270" s="65"/>
      <c r="U270" s="65"/>
    </row>
    <row r="271" spans="20:21" ht="12.75">
      <c r="T271" s="65"/>
      <c r="U271" s="65"/>
    </row>
    <row r="272" spans="20:21" ht="12.75">
      <c r="T272" s="65"/>
      <c r="U272" s="65"/>
    </row>
    <row r="273" spans="20:21" ht="12.75">
      <c r="T273" s="65"/>
      <c r="U273" s="65"/>
    </row>
    <row r="274" spans="20:21" ht="12.75">
      <c r="T274" s="65"/>
      <c r="U274" s="65"/>
    </row>
    <row r="275" spans="20:21" ht="12.75">
      <c r="T275" s="65"/>
      <c r="U275" s="65"/>
    </row>
    <row r="276" spans="20:21" ht="12.75">
      <c r="T276" s="65"/>
      <c r="U276" s="65"/>
    </row>
    <row r="277" spans="20:21" ht="12.75">
      <c r="T277" s="65"/>
      <c r="U277" s="65"/>
    </row>
    <row r="278" spans="20:21" ht="12.75">
      <c r="T278" s="65"/>
      <c r="U278" s="65"/>
    </row>
    <row r="279" spans="20:21" ht="12.75">
      <c r="T279" s="65"/>
      <c r="U279" s="65"/>
    </row>
    <row r="280" spans="20:21" ht="12.75">
      <c r="T280" s="65"/>
      <c r="U280" s="65"/>
    </row>
    <row r="281" spans="20:21" ht="12.75">
      <c r="T281" s="65"/>
      <c r="U281" s="65"/>
    </row>
    <row r="282" spans="20:21" ht="12.75">
      <c r="T282" s="65"/>
      <c r="U282" s="65"/>
    </row>
    <row r="283" spans="20:21" ht="12.75">
      <c r="T283" s="65"/>
      <c r="U283" s="65"/>
    </row>
    <row r="284" spans="20:21" ht="12.75">
      <c r="T284" s="65"/>
      <c r="U284" s="65"/>
    </row>
    <row r="285" spans="20:21" ht="12.75">
      <c r="T285" s="65"/>
      <c r="U285" s="65"/>
    </row>
    <row r="286" spans="20:21" ht="12.75">
      <c r="T286" s="65"/>
      <c r="U286" s="65"/>
    </row>
    <row r="287" spans="20:21" ht="12.75">
      <c r="T287" s="65"/>
      <c r="U287" s="65"/>
    </row>
    <row r="288" spans="20:21" ht="12.75">
      <c r="T288" s="65"/>
      <c r="U288" s="65"/>
    </row>
    <row r="289" spans="20:21" ht="12.75">
      <c r="T289" s="65"/>
      <c r="U289" s="65"/>
    </row>
    <row r="290" spans="20:21" ht="12.75">
      <c r="T290" s="65"/>
      <c r="U290" s="65"/>
    </row>
    <row r="291" spans="20:21" ht="12.75">
      <c r="T291" s="65"/>
      <c r="U291" s="65"/>
    </row>
    <row r="292" spans="20:21" ht="12.75">
      <c r="T292" s="65"/>
      <c r="U292" s="65"/>
    </row>
    <row r="293" spans="20:21" ht="12.75">
      <c r="T293" s="65"/>
      <c r="U293" s="65"/>
    </row>
    <row r="294" spans="20:21" ht="12.75">
      <c r="T294" s="65"/>
      <c r="U294" s="65"/>
    </row>
    <row r="295" spans="20:21" ht="12.75">
      <c r="T295" s="65"/>
      <c r="U295" s="65"/>
    </row>
    <row r="296" spans="20:21" ht="12.75">
      <c r="T296" s="65"/>
      <c r="U296" s="65"/>
    </row>
    <row r="297" spans="20:21" ht="12.75">
      <c r="T297" s="65"/>
      <c r="U297" s="65"/>
    </row>
    <row r="298" spans="20:21" ht="12.75">
      <c r="T298" s="65"/>
      <c r="U298" s="65"/>
    </row>
    <row r="299" spans="20:21" ht="12.75">
      <c r="T299" s="65"/>
      <c r="U299" s="65"/>
    </row>
    <row r="300" spans="20:21" ht="12.75">
      <c r="T300" s="65"/>
      <c r="U300" s="65"/>
    </row>
    <row r="301" spans="20:21" ht="12.75">
      <c r="T301" s="65"/>
      <c r="U301" s="65"/>
    </row>
    <row r="302" spans="20:21" ht="12.75">
      <c r="T302" s="65"/>
      <c r="U302" s="65"/>
    </row>
    <row r="303" spans="20:21" ht="12.75">
      <c r="T303" s="65"/>
      <c r="U303" s="65"/>
    </row>
    <row r="304" spans="20:21" ht="12.75">
      <c r="T304" s="65"/>
      <c r="U304" s="65"/>
    </row>
    <row r="305" spans="20:21" ht="12.75">
      <c r="T305" s="65"/>
      <c r="U305" s="65"/>
    </row>
    <row r="306" spans="20:21" ht="12.75">
      <c r="T306" s="65"/>
      <c r="U306" s="65"/>
    </row>
    <row r="307" spans="20:21" ht="12.75">
      <c r="T307" s="65"/>
      <c r="U307" s="65"/>
    </row>
    <row r="308" spans="20:21" ht="12.75">
      <c r="T308" s="65"/>
      <c r="U308" s="65"/>
    </row>
    <row r="309" spans="20:21" ht="12.75">
      <c r="T309" s="65"/>
      <c r="U309" s="65"/>
    </row>
    <row r="310" spans="20:21" ht="12.75">
      <c r="T310" s="65"/>
      <c r="U310" s="65"/>
    </row>
    <row r="311" spans="20:21" ht="12.75">
      <c r="T311" s="65"/>
      <c r="U311" s="65"/>
    </row>
    <row r="312" spans="20:21" ht="12.75">
      <c r="T312" s="65"/>
      <c r="U312" s="65"/>
    </row>
    <row r="313" spans="20:21" ht="12.75">
      <c r="T313" s="65"/>
      <c r="U313" s="65"/>
    </row>
    <row r="314" spans="20:21" ht="12.75">
      <c r="T314" s="65"/>
      <c r="U314" s="65"/>
    </row>
    <row r="315" spans="20:21" ht="12.75">
      <c r="T315" s="65"/>
      <c r="U315" s="65"/>
    </row>
    <row r="316" spans="20:21" ht="12.75">
      <c r="T316" s="65"/>
      <c r="U316" s="65"/>
    </row>
    <row r="317" spans="20:21" ht="12.75">
      <c r="T317" s="65"/>
      <c r="U317" s="65"/>
    </row>
    <row r="318" spans="20:21" ht="12.75">
      <c r="T318" s="65"/>
      <c r="U318" s="65"/>
    </row>
    <row r="319" spans="20:21" ht="12.75">
      <c r="T319" s="65"/>
      <c r="U319" s="65"/>
    </row>
    <row r="320" spans="20:21" ht="12.75">
      <c r="T320" s="65"/>
      <c r="U320" s="65"/>
    </row>
    <row r="321" spans="20:21" ht="12.75">
      <c r="T321" s="65"/>
      <c r="U321" s="65"/>
    </row>
    <row r="322" spans="20:21" ht="12.75">
      <c r="T322" s="65"/>
      <c r="U322" s="65"/>
    </row>
    <row r="323" spans="20:21" ht="12.75">
      <c r="T323" s="65"/>
      <c r="U323" s="65"/>
    </row>
    <row r="324" spans="20:21" ht="12.75">
      <c r="T324" s="65"/>
      <c r="U324" s="65"/>
    </row>
    <row r="325" spans="20:21" ht="12.75">
      <c r="T325" s="65"/>
      <c r="U325" s="65"/>
    </row>
    <row r="326" spans="20:21" ht="12.75">
      <c r="T326" s="65"/>
      <c r="U326" s="65"/>
    </row>
    <row r="327" spans="20:21" ht="12.75">
      <c r="T327" s="65"/>
      <c r="U327" s="65"/>
    </row>
    <row r="328" spans="20:21" ht="12.75">
      <c r="T328" s="65"/>
      <c r="U328" s="65"/>
    </row>
    <row r="329" spans="20:21" ht="12.75">
      <c r="T329" s="65"/>
      <c r="U329" s="65"/>
    </row>
    <row r="330" spans="20:21" ht="12.75">
      <c r="T330" s="65"/>
      <c r="U330" s="65"/>
    </row>
    <row r="331" spans="20:21" ht="12.75">
      <c r="T331" s="65"/>
      <c r="U331" s="65"/>
    </row>
    <row r="332" spans="20:21" ht="12.75">
      <c r="T332" s="65"/>
      <c r="U332" s="65"/>
    </row>
    <row r="333" spans="20:21" ht="12.75">
      <c r="T333" s="65"/>
      <c r="U333" s="65"/>
    </row>
    <row r="334" spans="20:21" ht="12.75">
      <c r="T334" s="65"/>
      <c r="U334" s="65"/>
    </row>
    <row r="335" spans="20:21" ht="12.75">
      <c r="T335" s="65"/>
      <c r="U335" s="65"/>
    </row>
    <row r="336" spans="20:21" ht="12.75">
      <c r="T336" s="65"/>
      <c r="U336" s="65"/>
    </row>
    <row r="337" spans="20:21" ht="12.75">
      <c r="T337" s="65"/>
      <c r="U337" s="65"/>
    </row>
    <row r="338" spans="20:21" ht="12.75">
      <c r="T338" s="65"/>
      <c r="U338" s="65"/>
    </row>
    <row r="339" spans="20:21" ht="12.75">
      <c r="T339" s="65"/>
      <c r="U339" s="65"/>
    </row>
    <row r="340" spans="20:21" ht="12.75">
      <c r="T340" s="65"/>
      <c r="U340" s="65"/>
    </row>
    <row r="341" spans="20:21" ht="12.75">
      <c r="T341" s="65"/>
      <c r="U341" s="65"/>
    </row>
    <row r="342" spans="20:21" ht="12.75">
      <c r="T342" s="65"/>
      <c r="U342" s="65"/>
    </row>
    <row r="343" spans="20:21" ht="12.75">
      <c r="T343" s="65"/>
      <c r="U343" s="65"/>
    </row>
  </sheetData>
  <sheetProtection sheet="1" objects="1" scenarios="1"/>
  <mergeCells count="12">
    <mergeCell ref="L41:M41"/>
    <mergeCell ref="E92:H92"/>
    <mergeCell ref="I92:T92"/>
    <mergeCell ref="F14:F19"/>
    <mergeCell ref="H7:I11"/>
    <mergeCell ref="A85:B85"/>
    <mergeCell ref="F4:F13"/>
    <mergeCell ref="G32:J32"/>
    <mergeCell ref="A1:B1"/>
    <mergeCell ref="A2:C2"/>
    <mergeCell ref="A25:C25"/>
    <mergeCell ref="A56:E56"/>
  </mergeCells>
  <dataValidations count="16">
    <dataValidation allowBlank="1" showErrorMessage="1" errorTitle="Abondance végétation de 0 à 5" sqref="L72:L83"/>
    <dataValidation type="list" allowBlank="1" showErrorMessage="1" errorTitle="Bocal de regroupement" sqref="G72:G83">
      <formula1>"PhA,PhB,PhC"</formula1>
    </dataValidation>
    <dataValidation type="list" allowBlank="1" showErrorMessage="1" errorTitle="Intensité du comatage de 0 à 5" sqref="I72:I83">
      <formula1>$T$2:$T$7</formula1>
    </dataValidation>
    <dataValidation type="list" allowBlank="1" showErrorMessage="1" errorTitle="Stabilité ou non du substrat" sqref="J72:J83">
      <formula1>$U$2:$U$3</formula1>
    </dataValidation>
    <dataValidation type="list" allowBlank="1" showErrorMessage="1" errorTitle="Bocal de regroupement" sqref="H72:H83">
      <formula1>$Y$2:$Y$7</formula1>
    </dataValidation>
    <dataValidation type="list" allowBlank="1" showErrorMessage="1" errorTitle="Recouvrement en % de 0 à 100" sqref="H39:H51">
      <formula1>"'+,'++,'+++"</formula1>
    </dataValidation>
    <dataValidation type="list" allowBlank="1" showErrorMessage="1" errorTitle="Recouvrement en % de 0 à 100" sqref="I39:J51">
      <formula1>"X,0"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F72:F83">
      <formula1>$X$2:$X$5</formula1>
    </dataValidation>
    <dataValidation type="list" allowBlank="1" showInputMessage="1" showErrorMessage="1" sqref="E72:E83">
      <formula1>$W$2:$W$5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72:D83">
      <formula1>$V$2:$V$14</formula1>
    </dataValidation>
    <dataValidation type="list" allowBlank="1" showInputMessage="1" showErrorMessage="1" sqref="M42:M44">
      <formula1>"oui,non"</formula1>
    </dataValidation>
  </dataValidations>
  <printOptions/>
  <pageMargins left="0.17" right="0.17" top="0.72" bottom="1" header="0.4921259845" footer="0.4921259845"/>
  <pageSetup fitToHeight="2" fitToWidth="1" horizontalDpi="600" verticalDpi="600" orientation="landscape" paperSize="9" scale="2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Ministère équipement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DREAL</dc:creator>
  <cp:keywords/>
  <dc:description/>
  <cp:lastModifiedBy>DREAL</cp:lastModifiedBy>
  <dcterms:created xsi:type="dcterms:W3CDTF">2013-08-07T15:28:41Z</dcterms:created>
  <dcterms:modified xsi:type="dcterms:W3CDTF">2014-07-23T08:02:11Z</dcterms:modified>
  <cp:category/>
  <cp:version/>
  <cp:contentType/>
  <cp:contentStatus/>
</cp:coreProperties>
</file>