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<sst xmlns="http://schemas.openxmlformats.org/spreadsheetml/2006/main" count="640" uniqueCount="324">
  <si>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</si>
  <si>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</si>
  <si>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</si>
  <si>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</si>
  <si>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</si>
  <si>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</si>
  <si>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</si>
  <si>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</si>
  <si>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</si>
  <si>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</si>
  <si>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</si>
  <si>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</si>
  <si>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</si>
  <si>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</si>
  <si>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</si>
  <si>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</si>
  <si>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</si>
  <si>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</si>
  <si>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</si>
  <si>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</si>
  <si>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</si>
  <si>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</si>
  <si>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</si>
  <si>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</si>
  <si>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</si>
  <si>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</si>
  <si>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</si>
  <si>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</si>
  <si>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</si>
  <si>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</si>
  <si>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</si>
  <si>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</si>
  <si>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</si>
  <si>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</si>
  <si>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</si>
  <si>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</si>
  <si>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</si>
  <si>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</si>
  <si>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</si>
  <si>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</si>
  <si>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</si>
  <si>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</si>
  <si>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</si>
  <si>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</si>
  <si>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</si>
  <si>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</si>
  <si>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</si>
  <si>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</si>
  <si>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</si>
  <si>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</si>
  <si>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</si>
  <si>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</si>
  <si>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</si>
  <si>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</si>
  <si>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</si>
  <si>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</si>
  <si>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</si>
  <si>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</si>
  <si>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</si>
  <si>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</si>
  <si>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</si>
  <si>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</si>
  <si>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</si>
  <si>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</si>
  <si>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</si>
  <si>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</si>
  <si>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</si>
  <si>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</si>
  <si>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</si>
  <si>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</si>
  <si>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</si>
  <si>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</si>
  <si>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</si>
  <si>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</si>
  <si>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</si>
  <si>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</si>
  <si>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</si>
  <si>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</si>
  <si>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</si>
  <si>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</si>
  <si>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</si>
  <si>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</si>
  <si>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</si>
  <si>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</si>
  <si>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</si>
  <si>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</si>
  <si>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</si>
  <si>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</si>
  <si>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</si>
  <si>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</si>
  <si>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</si>
  <si>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</si>
  <si>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</si>
  <si>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</si>
  <si>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</si>
  <si>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</si>
  <si>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</si>
  <si>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</si>
  <si>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LEYSSE</t>
  </si>
  <si>
    <t>Leysse au Bourget du Lac</t>
  </si>
  <si>
    <t>LE BOURGET-DU-LAC</t>
  </si>
  <si>
    <t>73051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</si>
  <si>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</si>
  <si>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</si>
  <si>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</si>
  <si>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</si>
  <si>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</si>
  <si>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</si>
  <si>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</si>
  <si>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</si>
  <si>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</si>
  <si>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</si>
  <si>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</si>
  <si>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</si>
  <si>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</si>
  <si>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</si>
  <si>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</si>
  <si>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</si>
  <si>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</si>
  <si>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</si>
  <si>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</si>
  <si>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</si>
  <si>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</si>
  <si>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</si>
  <si>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</si>
  <si>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</si>
  <si>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</si>
  <si>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</si>
  <si>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</si>
  <si>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</si>
  <si>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</si>
  <si>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</si>
  <si>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</si>
  <si>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</si>
  <si>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</si>
  <si>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</si>
  <si>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</si>
  <si>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</si>
  <si>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</si>
  <si>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</si>
  <si>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</si>
  <si>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</si>
  <si>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</si>
  <si>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</si>
  <si>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</si>
  <si>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</si>
  <si>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</si>
  <si>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</si>
  <si>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</si>
  <si>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</si>
  <si>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</si>
  <si>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</si>
  <si>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</si>
  <si>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</si>
  <si>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</si>
  <si>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</si>
  <si>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</si>
  <si>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</si>
  <si>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</si>
  <si>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</si>
  <si>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</si>
  <si>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</si>
  <si>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</si>
  <si>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</si>
  <si>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</si>
  <si>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</si>
  <si>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</si>
  <si>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</si>
  <si>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</si>
  <si>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</si>
  <si>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</si>
  <si>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</si>
  <si>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</si>
  <si>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</si>
  <si>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</si>
  <si>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</si>
  <si>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</si>
  <si>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</si>
  <si>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</si>
  <si>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</si>
  <si>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</si>
  <si>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</si>
  <si>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</si>
  <si>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</si>
  <si>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</si>
  <si>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</si>
  <si>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</si>
  <si>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</si>
  <si>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</si>
  <si>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</si>
  <si>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</si>
  <si>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</si>
  <si>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</si>
  <si>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</si>
  <si>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</si>
  <si>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</si>
  <si>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</si>
  <si>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</si>
  <si>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</si>
  <si>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</si>
  <si>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</si>
  <si>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</si>
  <si>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</si>
  <si>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</si>
  <si>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Ceraclea</t>
  </si>
  <si>
    <t>sF. Limnephilinae</t>
  </si>
  <si>
    <t>Rhyacophila</t>
  </si>
  <si>
    <t>Baetis</t>
  </si>
  <si>
    <t>Seratella</t>
  </si>
  <si>
    <t>Heptageniidae</t>
  </si>
  <si>
    <t>Ecdyonurus</t>
  </si>
  <si>
    <t>Micronecta</t>
  </si>
  <si>
    <t>Elmis</t>
  </si>
  <si>
    <t>Esolus</t>
  </si>
  <si>
    <t>Limnius</t>
  </si>
  <si>
    <t>Riolus</t>
  </si>
  <si>
    <t>Ceratopogonidae</t>
  </si>
  <si>
    <t>Chironomidae</t>
  </si>
  <si>
    <t>Limoniidae</t>
  </si>
  <si>
    <t>Psychodidae</t>
  </si>
  <si>
    <t>Simuliidae</t>
  </si>
  <si>
    <t>Tipulidae</t>
  </si>
  <si>
    <t>Asellidae</t>
  </si>
  <si>
    <t>Gammarus</t>
  </si>
  <si>
    <t>HYDRACARIENS = Hydracarina</t>
  </si>
  <si>
    <t>présence</t>
  </si>
  <si>
    <t>Ancylus</t>
  </si>
  <si>
    <t>Acroloxus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</si>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</sst>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6073500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238</v>
      </c>
      <c r="J23" s="46" t="s">
        <v>35</v>
      </c>
      <c r="K23" s="48"/>
      <c r="L23" s="48"/>
      <c r="M23" s="48"/>
      <c r="N23" s="48"/>
      <c r="O23" s="48">
        <v>15.6</v>
      </c>
      <c r="P23" s="48">
        <v>240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922870</v>
      </c>
      <c r="H24" s="53">
        <v>6509627</v>
      </c>
      <c r="K24" s="53">
        <v>923210.9214119007</v>
      </c>
      <c r="L24" s="53">
        <v>6509106.925677702</v>
      </c>
      <c r="M24" s="53">
        <v>923066.4299045984</v>
      </c>
      <c r="N24" s="53">
        <v>6509308.372344155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245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247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6073500</v>
      </c>
      <c r="B39" s="79" t="str">
        <f>C23</f>
        <v>LEYSSE</v>
      </c>
      <c r="C39" s="80" t="str">
        <f>D23</f>
        <v>Leysse au Bourget du Lac</v>
      </c>
      <c r="D39" s="81">
        <v>41464</v>
      </c>
      <c r="E39" s="48">
        <v>13.333333333333334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248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89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1</v>
      </c>
      <c r="I47" s="84" t="s">
        <v>123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3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250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6073500</v>
      </c>
      <c r="B66" s="106">
        <f>D39</f>
        <v>41464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25</v>
      </c>
      <c r="H66" s="84">
        <v>0</v>
      </c>
      <c r="I66" s="84"/>
      <c r="J66" s="84" t="s">
        <v>165</v>
      </c>
      <c r="K66" s="84">
        <v>1</v>
      </c>
      <c r="T66" s="74"/>
      <c r="U66" s="74"/>
    </row>
    <row r="67" spans="1:21" ht="14.25">
      <c r="A67" s="110">
        <f aca="true" t="shared" si="0" ref="A67:B77">+A$66</f>
        <v>6073500</v>
      </c>
      <c r="B67" s="111">
        <f t="shared" si="0"/>
        <v>41464</v>
      </c>
      <c r="C67" s="107" t="s">
        <v>166</v>
      </c>
      <c r="D67" s="109" t="s">
        <v>28</v>
      </c>
      <c r="E67" s="109" t="s">
        <v>37</v>
      </c>
      <c r="F67" s="109" t="s">
        <v>164</v>
      </c>
      <c r="G67" s="84">
        <v>8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6073500</v>
      </c>
      <c r="B68" s="111">
        <f t="shared" si="0"/>
        <v>41464</v>
      </c>
      <c r="C68" s="107" t="s">
        <v>167</v>
      </c>
      <c r="D68" s="109" t="s">
        <v>36</v>
      </c>
      <c r="E68" s="109" t="s">
        <v>12</v>
      </c>
      <c r="F68" s="109" t="s">
        <v>164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6073500</v>
      </c>
      <c r="B69" s="111">
        <f t="shared" si="0"/>
        <v>41464</v>
      </c>
      <c r="C69" s="107" t="s">
        <v>168</v>
      </c>
      <c r="D69" s="109" t="s">
        <v>48</v>
      </c>
      <c r="E69" s="109" t="s">
        <v>20</v>
      </c>
      <c r="F69" s="109" t="s">
        <v>164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6073500</v>
      </c>
      <c r="B70" s="111">
        <f t="shared" si="0"/>
        <v>41464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40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6073500</v>
      </c>
      <c r="B71" s="111">
        <f t="shared" si="0"/>
        <v>41464</v>
      </c>
      <c r="C71" s="107" t="s">
        <v>171</v>
      </c>
      <c r="D71" s="109" t="s">
        <v>43</v>
      </c>
      <c r="E71" s="109" t="s">
        <v>12</v>
      </c>
      <c r="F71" s="109" t="s">
        <v>170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6073500</v>
      </c>
      <c r="B72" s="111">
        <f t="shared" si="0"/>
        <v>41464</v>
      </c>
      <c r="C72" s="107" t="s">
        <v>172</v>
      </c>
      <c r="D72" s="109" t="s">
        <v>43</v>
      </c>
      <c r="E72" s="109" t="s">
        <v>29</v>
      </c>
      <c r="F72" s="109" t="s">
        <v>170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6073500</v>
      </c>
      <c r="B73" s="111">
        <f t="shared" si="0"/>
        <v>41464</v>
      </c>
      <c r="C73" s="107" t="s">
        <v>173</v>
      </c>
      <c r="D73" s="109" t="s">
        <v>43</v>
      </c>
      <c r="E73" s="109" t="s">
        <v>37</v>
      </c>
      <c r="F73" s="109" t="s">
        <v>170</v>
      </c>
      <c r="G73" s="84">
        <v>20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6073500</v>
      </c>
      <c r="B74" s="111">
        <f t="shared" si="0"/>
        <v>41464</v>
      </c>
      <c r="C74" s="107" t="s">
        <v>174</v>
      </c>
      <c r="D74" s="109" t="s">
        <v>43</v>
      </c>
      <c r="E74" s="109" t="s">
        <v>20</v>
      </c>
      <c r="F74" s="109" t="s">
        <v>175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6073500</v>
      </c>
      <c r="B75" s="111">
        <f t="shared" si="0"/>
        <v>41464</v>
      </c>
      <c r="C75" s="107" t="s">
        <v>176</v>
      </c>
      <c r="D75" s="109" t="s">
        <v>43</v>
      </c>
      <c r="E75" s="109" t="s">
        <v>12</v>
      </c>
      <c r="F75" s="109" t="s">
        <v>175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6073500</v>
      </c>
      <c r="B76" s="111">
        <f t="shared" si="0"/>
        <v>41464</v>
      </c>
      <c r="C76" s="107" t="s">
        <v>177</v>
      </c>
      <c r="D76" s="109" t="s">
        <v>43</v>
      </c>
      <c r="E76" s="109" t="s">
        <v>29</v>
      </c>
      <c r="F76" s="109" t="s">
        <v>175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6073500</v>
      </c>
      <c r="B77" s="111">
        <f t="shared" si="0"/>
        <v>41464</v>
      </c>
      <c r="C77" s="107" t="s">
        <v>178</v>
      </c>
      <c r="D77" s="109" t="s">
        <v>43</v>
      </c>
      <c r="E77" s="109" t="s">
        <v>37</v>
      </c>
      <c r="F77" s="109" t="s">
        <v>175</v>
      </c>
      <c r="G77" s="84">
        <v>10</v>
      </c>
      <c r="H77" s="84">
        <v>4</v>
      </c>
      <c r="I77" s="84"/>
      <c r="J77" s="84" t="s">
        <v>165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6073500</v>
      </c>
      <c r="B88" s="118">
        <f>B66</f>
        <v>41464</v>
      </c>
      <c r="C88" s="84" t="s">
        <v>202</v>
      </c>
      <c r="D88" s="84">
        <v>69</v>
      </c>
      <c r="E88" s="84"/>
      <c r="F88" s="84">
        <v>2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6073500</v>
      </c>
      <c r="B89" s="111">
        <f t="shared" si="1"/>
        <v>41464</v>
      </c>
      <c r="C89" s="84" t="s">
        <v>203</v>
      </c>
      <c r="D89" s="84">
        <v>212</v>
      </c>
      <c r="E89" s="84">
        <v>1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6073500</v>
      </c>
      <c r="B90" s="111">
        <f t="shared" si="1"/>
        <v>41464</v>
      </c>
      <c r="C90" s="84" t="s">
        <v>204</v>
      </c>
      <c r="D90" s="84">
        <v>313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6073500</v>
      </c>
      <c r="B91" s="111">
        <f t="shared" si="1"/>
        <v>41464</v>
      </c>
      <c r="C91" s="84" t="s">
        <v>205</v>
      </c>
      <c r="D91" s="84">
        <v>3163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6073500</v>
      </c>
      <c r="B92" s="111">
        <f t="shared" si="1"/>
        <v>41464</v>
      </c>
      <c r="C92" s="84" t="s">
        <v>206</v>
      </c>
      <c r="D92" s="84">
        <v>183</v>
      </c>
      <c r="E92" s="84"/>
      <c r="F92" s="84">
        <v>5</v>
      </c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6073500</v>
      </c>
      <c r="B93" s="111">
        <f t="shared" si="1"/>
        <v>41464</v>
      </c>
      <c r="C93" s="84" t="s">
        <v>207</v>
      </c>
      <c r="D93" s="84">
        <v>364</v>
      </c>
      <c r="E93" s="84">
        <v>8</v>
      </c>
      <c r="F93" s="84">
        <v>576</v>
      </c>
      <c r="G93" s="84">
        <v>1536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6073500</v>
      </c>
      <c r="B94" s="111">
        <f t="shared" si="1"/>
        <v>41464</v>
      </c>
      <c r="C94" s="84" t="s">
        <v>208</v>
      </c>
      <c r="D94" s="84">
        <v>5152</v>
      </c>
      <c r="E94" s="84">
        <v>18</v>
      </c>
      <c r="F94" s="84">
        <v>71</v>
      </c>
      <c r="G94" s="84">
        <v>96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6073500</v>
      </c>
      <c r="B95" s="111">
        <f t="shared" si="1"/>
        <v>41464</v>
      </c>
      <c r="C95" s="84" t="s">
        <v>209</v>
      </c>
      <c r="D95" s="84">
        <v>399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6073500</v>
      </c>
      <c r="B96" s="111">
        <f t="shared" si="1"/>
        <v>41464</v>
      </c>
      <c r="C96" s="84" t="s">
        <v>210</v>
      </c>
      <c r="D96" s="84">
        <v>421</v>
      </c>
      <c r="E96" s="84"/>
      <c r="F96" s="84">
        <v>4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6073500</v>
      </c>
      <c r="B97" s="111">
        <f t="shared" si="1"/>
        <v>41464</v>
      </c>
      <c r="C97" s="84" t="s">
        <v>211</v>
      </c>
      <c r="D97" s="84">
        <v>719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6073500</v>
      </c>
      <c r="B98" s="111">
        <f t="shared" si="1"/>
        <v>41464</v>
      </c>
      <c r="C98" s="84" t="s">
        <v>212</v>
      </c>
      <c r="D98" s="84">
        <v>618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6073500</v>
      </c>
      <c r="B99" s="111">
        <f t="shared" si="1"/>
        <v>41464</v>
      </c>
      <c r="C99" s="84" t="s">
        <v>213</v>
      </c>
      <c r="D99" s="84">
        <v>619</v>
      </c>
      <c r="E99" s="84">
        <v>2</v>
      </c>
      <c r="F99" s="84">
        <v>8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6073500</v>
      </c>
      <c r="B100" s="111">
        <f t="shared" si="1"/>
        <v>41464</v>
      </c>
      <c r="C100" s="84" t="s">
        <v>214</v>
      </c>
      <c r="D100" s="84">
        <v>623</v>
      </c>
      <c r="E100" s="84">
        <v>2</v>
      </c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6073500</v>
      </c>
      <c r="B101" s="111">
        <f t="shared" si="1"/>
        <v>41464</v>
      </c>
      <c r="C101" s="84" t="s">
        <v>215</v>
      </c>
      <c r="D101" s="84">
        <v>625</v>
      </c>
      <c r="E101" s="84">
        <v>10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6073500</v>
      </c>
      <c r="B102" s="111">
        <f t="shared" si="1"/>
        <v>41464</v>
      </c>
      <c r="C102" s="84" t="s">
        <v>216</v>
      </c>
      <c r="D102" s="84">
        <v>819</v>
      </c>
      <c r="E102" s="84">
        <v>2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6073500</v>
      </c>
      <c r="B103" s="111">
        <f t="shared" si="1"/>
        <v>41464</v>
      </c>
      <c r="C103" s="84" t="s">
        <v>217</v>
      </c>
      <c r="D103" s="84">
        <v>807</v>
      </c>
      <c r="E103" s="84">
        <v>288</v>
      </c>
      <c r="F103" s="84">
        <v>48</v>
      </c>
      <c r="G103" s="84">
        <v>960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6073500</v>
      </c>
      <c r="B104" s="111">
        <f t="shared" si="1"/>
        <v>41464</v>
      </c>
      <c r="C104" s="84" t="s">
        <v>218</v>
      </c>
      <c r="D104" s="84">
        <v>757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6073500</v>
      </c>
      <c r="B105" s="111">
        <f t="shared" si="1"/>
        <v>41464</v>
      </c>
      <c r="C105" s="84" t="s">
        <v>219</v>
      </c>
      <c r="D105" s="84">
        <v>783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6073500</v>
      </c>
      <c r="B106" s="111">
        <f t="shared" si="1"/>
        <v>41464</v>
      </c>
      <c r="C106" s="84" t="s">
        <v>220</v>
      </c>
      <c r="D106" s="84">
        <v>801</v>
      </c>
      <c r="E106" s="84">
        <v>2</v>
      </c>
      <c r="F106" s="84">
        <v>19</v>
      </c>
      <c r="G106" s="84">
        <v>160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6073500</v>
      </c>
      <c r="B107" s="111">
        <f t="shared" si="1"/>
        <v>41464</v>
      </c>
      <c r="C107" s="84" t="s">
        <v>221</v>
      </c>
      <c r="D107" s="84">
        <v>753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6073500</v>
      </c>
      <c r="B108" s="111">
        <f t="shared" si="1"/>
        <v>41464</v>
      </c>
      <c r="C108" s="84" t="s">
        <v>222</v>
      </c>
      <c r="D108" s="84">
        <v>880</v>
      </c>
      <c r="E108" s="84"/>
      <c r="F108" s="84">
        <v>3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6073500</v>
      </c>
      <c r="B109" s="111">
        <f t="shared" si="2"/>
        <v>41464</v>
      </c>
      <c r="C109" s="84" t="s">
        <v>223</v>
      </c>
      <c r="D109" s="84">
        <v>892</v>
      </c>
      <c r="E109" s="84">
        <v>8300</v>
      </c>
      <c r="F109" s="84">
        <v>1428</v>
      </c>
      <c r="G109" s="84">
        <v>2496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6073500</v>
      </c>
      <c r="B110" s="111">
        <f t="shared" si="2"/>
        <v>41464</v>
      </c>
      <c r="C110" s="84" t="s">
        <v>224</v>
      </c>
      <c r="D110" s="84">
        <v>906</v>
      </c>
      <c r="E110" s="84" t="s">
        <v>225</v>
      </c>
      <c r="F110" s="84" t="s">
        <v>225</v>
      </c>
      <c r="G110" s="84" t="s">
        <v>225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6073500</v>
      </c>
      <c r="B111" s="111">
        <f t="shared" si="2"/>
        <v>41464</v>
      </c>
      <c r="C111" s="84" t="s">
        <v>226</v>
      </c>
      <c r="D111" s="84">
        <v>1028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6073500</v>
      </c>
      <c r="B112" s="111">
        <f t="shared" si="2"/>
        <v>41464</v>
      </c>
      <c r="C112" s="84" t="s">
        <v>227</v>
      </c>
      <c r="D112" s="84">
        <v>1033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6073500</v>
      </c>
      <c r="B113" s="111">
        <f t="shared" si="2"/>
        <v>41464</v>
      </c>
      <c r="C113" s="84" t="s">
        <v>228</v>
      </c>
      <c r="D113" s="84">
        <v>978</v>
      </c>
      <c r="E113" s="84">
        <v>64</v>
      </c>
      <c r="F113" s="84">
        <v>8</v>
      </c>
      <c r="G113" s="84">
        <v>9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6073500</v>
      </c>
      <c r="B114" s="111">
        <f t="shared" si="2"/>
        <v>41464</v>
      </c>
      <c r="C114" s="84" t="s">
        <v>229</v>
      </c>
      <c r="D114" s="84">
        <v>928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6073500</v>
      </c>
      <c r="B115" s="111">
        <f t="shared" si="2"/>
        <v>41464</v>
      </c>
      <c r="C115" s="84" t="s">
        <v>230</v>
      </c>
      <c r="D115" s="84">
        <v>908</v>
      </c>
      <c r="E115" s="84">
        <v>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6073500</v>
      </c>
      <c r="B116" s="111">
        <f t="shared" si="2"/>
        <v>41464</v>
      </c>
      <c r="C116" s="84" t="s">
        <v>231</v>
      </c>
      <c r="D116" s="84">
        <v>933</v>
      </c>
      <c r="E116" s="84">
        <v>13</v>
      </c>
      <c r="F116" s="84">
        <v>192</v>
      </c>
      <c r="G116" s="84">
        <v>1344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6073500</v>
      </c>
      <c r="B117" s="111">
        <f t="shared" si="2"/>
        <v>41464</v>
      </c>
      <c r="C117" s="84" t="s">
        <v>232</v>
      </c>
      <c r="D117" s="84">
        <v>1071</v>
      </c>
      <c r="E117" s="84">
        <v>5</v>
      </c>
      <c r="F117" s="84">
        <v>1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6073500</v>
      </c>
      <c r="B118" s="111">
        <f t="shared" si="2"/>
        <v>41464</v>
      </c>
      <c r="C118" s="84" t="s">
        <v>233</v>
      </c>
      <c r="D118" s="84">
        <v>1055</v>
      </c>
      <c r="E118" s="84">
        <v>50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6073500</v>
      </c>
      <c r="B119" s="111">
        <f t="shared" si="2"/>
        <v>41464</v>
      </c>
      <c r="C119" s="84" t="s">
        <v>234</v>
      </c>
      <c r="D119" s="84">
        <v>1061</v>
      </c>
      <c r="E119" s="84">
        <v>4</v>
      </c>
      <c r="F119" s="84"/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6073500</v>
      </c>
      <c r="B120" s="111">
        <f t="shared" si="2"/>
        <v>41464</v>
      </c>
      <c r="C120" s="84" t="s">
        <v>235</v>
      </c>
      <c r="D120" s="84">
        <v>3111</v>
      </c>
      <c r="E120" s="84"/>
      <c r="F120" s="84"/>
      <c r="G120" s="84" t="s">
        <v>225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6073500</v>
      </c>
      <c r="B121" s="111">
        <f t="shared" si="2"/>
        <v>41464</v>
      </c>
      <c r="C121" s="84" t="s">
        <v>236</v>
      </c>
      <c r="D121" s="84">
        <v>3166</v>
      </c>
      <c r="E121" s="84" t="s">
        <v>225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6073500</v>
      </c>
      <c r="B122" s="111">
        <f t="shared" si="2"/>
        <v>41464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6073500</v>
      </c>
      <c r="B123" s="111">
        <f t="shared" si="2"/>
        <v>41464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6073500</v>
      </c>
      <c r="B124" s="111">
        <f t="shared" si="2"/>
        <v>41464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6073500</v>
      </c>
      <c r="B125" s="111">
        <f t="shared" si="2"/>
        <v>41464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6073500</v>
      </c>
      <c r="B126" s="111">
        <f t="shared" si="2"/>
        <v>41464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6073500</v>
      </c>
      <c r="B127" s="111">
        <f t="shared" si="2"/>
        <v>41464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6073500</v>
      </c>
      <c r="B128" s="111">
        <f t="shared" si="2"/>
        <v>41464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6073500</v>
      </c>
      <c r="B129" s="111">
        <f t="shared" si="3"/>
        <v>41464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6073500</v>
      </c>
      <c r="B130" s="111">
        <f t="shared" si="3"/>
        <v>41464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6073500</v>
      </c>
      <c r="B131" s="111">
        <f t="shared" si="3"/>
        <v>41464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6073500</v>
      </c>
      <c r="B132" s="111">
        <f t="shared" si="3"/>
        <v>41464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6073500</v>
      </c>
      <c r="B133" s="111">
        <f t="shared" si="3"/>
        <v>41464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6073500</v>
      </c>
      <c r="B134" s="111">
        <f t="shared" si="3"/>
        <v>41464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6073500</v>
      </c>
      <c r="B135" s="111">
        <f t="shared" si="3"/>
        <v>41464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6073500</v>
      </c>
      <c r="B136" s="111">
        <f t="shared" si="3"/>
        <v>41464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6073500</v>
      </c>
      <c r="B137" s="111">
        <f t="shared" si="3"/>
        <v>41464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6073500</v>
      </c>
      <c r="B138" s="111">
        <f t="shared" si="3"/>
        <v>41464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6073500</v>
      </c>
      <c r="B139" s="111">
        <f t="shared" si="3"/>
        <v>41464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6073500</v>
      </c>
      <c r="B140" s="111">
        <f t="shared" si="3"/>
        <v>41464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6073500</v>
      </c>
      <c r="B141" s="111">
        <f t="shared" si="3"/>
        <v>41464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6073500</v>
      </c>
      <c r="B142" s="111">
        <f t="shared" si="3"/>
        <v>41464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6073500</v>
      </c>
      <c r="B143" s="111">
        <f t="shared" si="3"/>
        <v>41464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6073500</v>
      </c>
      <c r="B144" s="111">
        <f t="shared" si="3"/>
        <v>41464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6073500</v>
      </c>
      <c r="B145" s="111">
        <f t="shared" si="3"/>
        <v>41464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6073500</v>
      </c>
      <c r="B146" s="111">
        <f t="shared" si="3"/>
        <v>41464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6073500</v>
      </c>
      <c r="B147" s="111">
        <f t="shared" si="3"/>
        <v>41464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6073500</v>
      </c>
      <c r="B148" s="111">
        <f t="shared" si="3"/>
        <v>41464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6073500</v>
      </c>
      <c r="B149" s="111">
        <f t="shared" si="4"/>
        <v>41464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6073500</v>
      </c>
      <c r="B150" s="111">
        <f t="shared" si="4"/>
        <v>41464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6073500</v>
      </c>
      <c r="B151" s="111">
        <f t="shared" si="4"/>
        <v>41464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6073500</v>
      </c>
      <c r="B152" s="111">
        <f t="shared" si="4"/>
        <v>41464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6073500</v>
      </c>
      <c r="B153" s="111">
        <f t="shared" si="4"/>
        <v>41464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6073500</v>
      </c>
      <c r="B154" s="111">
        <f t="shared" si="4"/>
        <v>41464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6073500</v>
      </c>
      <c r="B155" s="111">
        <f t="shared" si="4"/>
        <v>41464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6073500</v>
      </c>
      <c r="B156" s="111">
        <f t="shared" si="4"/>
        <v>41464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6073500</v>
      </c>
      <c r="B157" s="111">
        <f t="shared" si="4"/>
        <v>41464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6073500</v>
      </c>
      <c r="B158" s="111">
        <f t="shared" si="4"/>
        <v>41464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6073500</v>
      </c>
      <c r="B159" s="111">
        <f t="shared" si="4"/>
        <v>41464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6073500</v>
      </c>
      <c r="B160" s="111">
        <f t="shared" si="4"/>
        <v>41464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6073500</v>
      </c>
      <c r="B161" s="111">
        <f t="shared" si="4"/>
        <v>41464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6073500</v>
      </c>
      <c r="B162" s="111">
        <f t="shared" si="4"/>
        <v>41464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6073500</v>
      </c>
      <c r="B163" s="111">
        <f t="shared" si="4"/>
        <v>41464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6073500</v>
      </c>
      <c r="B164" s="111">
        <f t="shared" si="4"/>
        <v>41464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6073500</v>
      </c>
      <c r="B165" s="111">
        <f t="shared" si="4"/>
        <v>41464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6073500</v>
      </c>
      <c r="B166" s="111">
        <f t="shared" si="4"/>
        <v>41464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6073500</v>
      </c>
      <c r="B167" s="111">
        <f t="shared" si="4"/>
        <v>41464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6073500</v>
      </c>
      <c r="B168" s="111">
        <f t="shared" si="4"/>
        <v>41464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6073500</v>
      </c>
      <c r="B169" s="111">
        <f t="shared" si="5"/>
        <v>41464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6073500</v>
      </c>
      <c r="B170" s="111">
        <f t="shared" si="5"/>
        <v>41464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6073500</v>
      </c>
      <c r="B171" s="111">
        <f t="shared" si="5"/>
        <v>41464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6073500</v>
      </c>
      <c r="B172" s="111">
        <f t="shared" si="5"/>
        <v>41464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6073500</v>
      </c>
      <c r="B173" s="111">
        <f t="shared" si="5"/>
        <v>41464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6073500</v>
      </c>
      <c r="B174" s="111">
        <f t="shared" si="5"/>
        <v>41464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6073500</v>
      </c>
      <c r="B175" s="111">
        <f t="shared" si="5"/>
        <v>41464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6073500</v>
      </c>
      <c r="B176" s="111">
        <f t="shared" si="5"/>
        <v>41464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6073500</v>
      </c>
      <c r="B177" s="111">
        <f t="shared" si="5"/>
        <v>41464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6073500</v>
      </c>
      <c r="B178" s="111">
        <f t="shared" si="5"/>
        <v>41464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6073500</v>
      </c>
      <c r="B179" s="111">
        <f t="shared" si="5"/>
        <v>41464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6073500</v>
      </c>
      <c r="B180" s="111">
        <f t="shared" si="5"/>
        <v>41464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6073500</v>
      </c>
      <c r="B181" s="111">
        <f t="shared" si="5"/>
        <v>41464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6073500</v>
      </c>
      <c r="B182" s="111">
        <f t="shared" si="5"/>
        <v>41464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6073500</v>
      </c>
      <c r="B183" s="111">
        <f t="shared" si="5"/>
        <v>41464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6073500</v>
      </c>
      <c r="B184" s="111">
        <f t="shared" si="5"/>
        <v>41464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6073500</v>
      </c>
      <c r="B185" s="111">
        <f t="shared" si="5"/>
        <v>41464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6073500</v>
      </c>
      <c r="B186" s="111">
        <f t="shared" si="5"/>
        <v>41464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6073500</v>
      </c>
      <c r="B187" s="111">
        <f t="shared" si="5"/>
        <v>41464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6073500</v>
      </c>
      <c r="B188" s="111">
        <f t="shared" si="5"/>
        <v>41464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6073500</v>
      </c>
      <c r="B189" s="111">
        <f t="shared" si="6"/>
        <v>41464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6073500</v>
      </c>
      <c r="B190" s="111">
        <f t="shared" si="6"/>
        <v>41464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6073500</v>
      </c>
      <c r="B191" s="111">
        <f t="shared" si="6"/>
        <v>41464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6073500</v>
      </c>
      <c r="B192" s="111">
        <f t="shared" si="6"/>
        <v>41464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6073500</v>
      </c>
      <c r="B193" s="111">
        <f t="shared" si="6"/>
        <v>41464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6073500</v>
      </c>
      <c r="B194" s="111">
        <f t="shared" si="6"/>
        <v>41464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6073500</v>
      </c>
      <c r="B195" s="111">
        <f t="shared" si="6"/>
        <v>41464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6073500</v>
      </c>
      <c r="B196" s="111">
        <f t="shared" si="6"/>
        <v>41464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6073500</v>
      </c>
      <c r="B197" s="111">
        <f t="shared" si="6"/>
        <v>41464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6073500</v>
      </c>
      <c r="B198" s="111">
        <f t="shared" si="6"/>
        <v>41464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6073500</v>
      </c>
      <c r="B199" s="111">
        <f t="shared" si="6"/>
        <v>41464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6073500</v>
      </c>
      <c r="B200" s="111">
        <f t="shared" si="6"/>
        <v>41464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6073500</v>
      </c>
      <c r="B201" s="111">
        <f t="shared" si="6"/>
        <v>41464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6073500</v>
      </c>
      <c r="B202" s="111">
        <f t="shared" si="6"/>
        <v>41464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6073500</v>
      </c>
      <c r="B203" s="111">
        <f t="shared" si="6"/>
        <v>41464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6073500</v>
      </c>
      <c r="B204" s="111">
        <f t="shared" si="6"/>
        <v>41464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6073500</v>
      </c>
      <c r="B205" s="111">
        <f t="shared" si="6"/>
        <v>41464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6073500</v>
      </c>
      <c r="B206" s="111">
        <f t="shared" si="6"/>
        <v>41464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6073500</v>
      </c>
      <c r="B207" s="111">
        <f t="shared" si="6"/>
        <v>41464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6073500</v>
      </c>
      <c r="B208" s="111">
        <f t="shared" si="6"/>
        <v>41464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6073500</v>
      </c>
      <c r="B209" s="111">
        <f t="shared" si="7"/>
        <v>41464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6073500</v>
      </c>
      <c r="B210" s="111">
        <f t="shared" si="7"/>
        <v>41464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6073500</v>
      </c>
      <c r="B211" s="111">
        <f t="shared" si="7"/>
        <v>41464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6073500</v>
      </c>
      <c r="B212" s="111">
        <f t="shared" si="7"/>
        <v>41464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6073500</v>
      </c>
      <c r="B213" s="111">
        <f t="shared" si="7"/>
        <v>41464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6073500</v>
      </c>
      <c r="B214" s="111">
        <f t="shared" si="7"/>
        <v>41464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6073500</v>
      </c>
      <c r="B215" s="111">
        <f t="shared" si="7"/>
        <v>41464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6073500</v>
      </c>
      <c r="B216" s="111">
        <f t="shared" si="7"/>
        <v>41464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6073500</v>
      </c>
      <c r="B217" s="111">
        <f t="shared" si="7"/>
        <v>41464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6073500</v>
      </c>
      <c r="B218" s="111">
        <f t="shared" si="7"/>
        <v>41464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6073500</v>
      </c>
      <c r="B219" s="111">
        <f t="shared" si="7"/>
        <v>41464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6073500</v>
      </c>
      <c r="B220" s="111">
        <f t="shared" si="7"/>
        <v>41464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6073500</v>
      </c>
      <c r="B221" s="111">
        <f t="shared" si="7"/>
        <v>41464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6073500</v>
      </c>
      <c r="B222" s="111">
        <f t="shared" si="7"/>
        <v>41464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6073500</v>
      </c>
      <c r="B223" s="111">
        <f t="shared" si="7"/>
        <v>41464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6073500</v>
      </c>
      <c r="B224" s="111">
        <f t="shared" si="7"/>
        <v>41464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6073500</v>
      </c>
      <c r="B225" s="111">
        <f t="shared" si="7"/>
        <v>41464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6073500</v>
      </c>
      <c r="B226" s="111">
        <f t="shared" si="7"/>
        <v>41464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6073500</v>
      </c>
      <c r="B227" s="111">
        <f t="shared" si="7"/>
        <v>41464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6073500</v>
      </c>
      <c r="B228" s="111">
        <f t="shared" si="7"/>
        <v>41464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6073500</v>
      </c>
      <c r="B229" s="111">
        <f t="shared" si="8"/>
        <v>41464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6073500</v>
      </c>
      <c r="B230" s="111">
        <f t="shared" si="8"/>
        <v>41464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6073500</v>
      </c>
      <c r="B231" s="111">
        <f t="shared" si="8"/>
        <v>41464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6073500</v>
      </c>
      <c r="B232" s="111">
        <f t="shared" si="8"/>
        <v>41464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6073500</v>
      </c>
      <c r="B233" s="111">
        <f t="shared" si="8"/>
        <v>41464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6073500</v>
      </c>
      <c r="B234" s="111">
        <f t="shared" si="8"/>
        <v>41464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6073500</v>
      </c>
      <c r="B235" s="111">
        <f t="shared" si="8"/>
        <v>41464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6073500</v>
      </c>
      <c r="B236" s="111">
        <f t="shared" si="8"/>
        <v>41464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6073500</v>
      </c>
      <c r="B237" s="111">
        <f t="shared" si="8"/>
        <v>41464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6073500</v>
      </c>
      <c r="B238" s="111">
        <f t="shared" si="8"/>
        <v>41464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6073500</v>
      </c>
      <c r="B239" s="111">
        <f t="shared" si="8"/>
        <v>41464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6073500</v>
      </c>
      <c r="B240" s="111">
        <f t="shared" si="8"/>
        <v>41464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6073500</v>
      </c>
      <c r="B241" s="111">
        <f t="shared" si="8"/>
        <v>41464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6073500</v>
      </c>
      <c r="B242" s="111">
        <f t="shared" si="8"/>
        <v>41464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6073500</v>
      </c>
      <c r="B243" s="111">
        <f t="shared" si="8"/>
        <v>41464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6073500</v>
      </c>
      <c r="B6" s="146" t="s">
        <v>98</v>
      </c>
      <c r="C6" s="146" t="s">
        <v>99</v>
      </c>
      <c r="D6" s="147">
        <v>41464</v>
      </c>
      <c r="E6" s="148">
        <v>923210.9214119007</v>
      </c>
      <c r="F6" s="148">
        <v>6509106.925677702</v>
      </c>
      <c r="G6" s="148">
        <v>923066.4299045984</v>
      </c>
      <c r="H6" s="149">
        <v>6509308.372344155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311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312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256</v>
      </c>
      <c r="C12" s="182">
        <v>15.6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257</v>
      </c>
      <c r="C13" s="185">
        <v>240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258</v>
      </c>
      <c r="C14" s="185">
        <v>13.333333333333334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3200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160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120</v>
      </c>
      <c r="L18" s="207" t="s">
        <v>139</v>
      </c>
      <c r="M18" s="207" t="s">
        <v>255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28</v>
      </c>
      <c r="L20" s="203" t="s">
        <v>37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36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48</v>
      </c>
      <c r="L22" s="203" t="s">
        <v>20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313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12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172</v>
      </c>
      <c r="K25" s="203" t="s">
        <v>43</v>
      </c>
      <c r="L25" s="203" t="s">
        <v>29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314</v>
      </c>
      <c r="D26" s="172"/>
      <c r="E26" s="172"/>
      <c r="F26" s="219"/>
      <c r="J26" s="212" t="s">
        <v>173</v>
      </c>
      <c r="K26" s="203" t="s">
        <v>43</v>
      </c>
      <c r="L26" s="203" t="s">
        <v>37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315</v>
      </c>
      <c r="D27" s="157"/>
      <c r="E27" s="157"/>
      <c r="F27" s="219"/>
      <c r="J27" s="212" t="s">
        <v>174</v>
      </c>
      <c r="K27" s="203" t="s">
        <v>43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316</v>
      </c>
      <c r="D28" s="157"/>
      <c r="E28" s="157"/>
      <c r="F28" s="219"/>
      <c r="J28" s="212" t="s">
        <v>176</v>
      </c>
      <c r="K28" s="203" t="s">
        <v>43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317</v>
      </c>
      <c r="D29" s="157"/>
      <c r="E29" s="157"/>
      <c r="F29" s="219"/>
      <c r="J29" s="212" t="s">
        <v>177</v>
      </c>
      <c r="K29" s="203" t="s">
        <v>43</v>
      </c>
      <c r="L29" s="203" t="s">
        <v>29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318</v>
      </c>
      <c r="D30" s="157"/>
      <c r="E30" s="157"/>
      <c r="F30" s="219"/>
      <c r="J30" s="220" t="s">
        <v>178</v>
      </c>
      <c r="K30" s="221" t="s">
        <v>43</v>
      </c>
      <c r="L30" s="221" t="s">
        <v>37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319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320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321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259</v>
      </c>
      <c r="B34" s="224"/>
      <c r="C34" s="157" t="s">
        <v>322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260</v>
      </c>
      <c r="B35" s="224"/>
      <c r="C35" s="172" t="s">
        <v>323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263</v>
      </c>
      <c r="B36" s="224"/>
      <c r="C36" s="172" t="s">
        <v>264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265</v>
      </c>
      <c r="B37" s="234"/>
      <c r="C37" s="193" t="s">
        <v>266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267</v>
      </c>
      <c r="H41" s="121" t="s">
        <v>251</v>
      </c>
      <c r="I41" s="122"/>
      <c r="J41" s="123"/>
      <c r="K41" s="123"/>
      <c r="L41" s="123"/>
      <c r="M41" s="123"/>
      <c r="Q41" s="124" t="s">
        <v>268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270</v>
      </c>
      <c r="B47" s="253"/>
      <c r="C47" s="253"/>
      <c r="D47" s="253"/>
      <c r="E47" s="253"/>
      <c r="F47" s="253"/>
      <c r="G47" s="254"/>
      <c r="H47" s="255" t="s">
        <v>271</v>
      </c>
      <c r="I47" s="256" t="s">
        <v>272</v>
      </c>
      <c r="J47" s="257"/>
      <c r="K47" s="258" t="s">
        <v>273</v>
      </c>
      <c r="L47" s="259"/>
      <c r="M47" s="260" t="s">
        <v>274</v>
      </c>
      <c r="N47" s="259"/>
      <c r="O47" s="260" t="s">
        <v>275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276</v>
      </c>
      <c r="B49" s="271" t="s">
        <v>277</v>
      </c>
      <c r="C49" s="272" t="s">
        <v>121</v>
      </c>
      <c r="D49" s="273" t="s">
        <v>278</v>
      </c>
      <c r="E49" s="274" t="s">
        <v>279</v>
      </c>
      <c r="F49" s="274" t="s">
        <v>280</v>
      </c>
      <c r="G49" s="274" t="s">
        <v>281</v>
      </c>
      <c r="H49" s="275"/>
      <c r="I49" s="276" t="s">
        <v>282</v>
      </c>
      <c r="J49" s="276" t="s">
        <v>283</v>
      </c>
      <c r="K49" s="277" t="s">
        <v>282</v>
      </c>
      <c r="L49" s="278" t="s">
        <v>283</v>
      </c>
      <c r="M49" s="277" t="s">
        <v>282</v>
      </c>
      <c r="N49" s="278" t="s">
        <v>283</v>
      </c>
      <c r="O49" s="277" t="s">
        <v>282</v>
      </c>
      <c r="P49" s="278" t="s">
        <v>283</v>
      </c>
      <c r="Q49" s="279" t="s">
        <v>284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285</v>
      </c>
      <c r="B51" s="288" t="s">
        <v>285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163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286</v>
      </c>
      <c r="B52" s="297" t="s">
        <v>287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288</v>
      </c>
      <c r="B53" s="297" t="s">
        <v>289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166</v>
      </c>
      <c r="P53" s="303">
        <v>2</v>
      </c>
      <c r="Q53" s="301">
        <v>1</v>
      </c>
    </row>
    <row r="54" spans="1:17" ht="22.5">
      <c r="A54" s="296" t="s">
        <v>290</v>
      </c>
      <c r="B54" s="297" t="s">
        <v>291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 t="s">
        <v>167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292</v>
      </c>
      <c r="B55" s="297" t="s">
        <v>293</v>
      </c>
      <c r="C55" s="304" t="s">
        <v>43</v>
      </c>
      <c r="D55" s="299">
        <v>7</v>
      </c>
      <c r="E55" s="299">
        <v>89</v>
      </c>
      <c r="F55" s="300" t="s">
        <v>128</v>
      </c>
      <c r="G55" s="301" t="str">
        <f t="shared" si="0"/>
        <v>3</v>
      </c>
      <c r="H55" s="293"/>
      <c r="I55" s="301" t="s">
        <v>294</v>
      </c>
      <c r="J55" s="301">
        <v>2</v>
      </c>
      <c r="K55" s="302" t="s">
        <v>295</v>
      </c>
      <c r="L55" s="303">
        <v>4</v>
      </c>
      <c r="M55" s="302" t="s">
        <v>296</v>
      </c>
      <c r="N55" s="303">
        <v>3</v>
      </c>
      <c r="O55" s="302" t="s">
        <v>297</v>
      </c>
      <c r="P55" s="303">
        <v>1</v>
      </c>
      <c r="Q55" s="301">
        <v>8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>
        <v>2</v>
      </c>
      <c r="K56" s="302" t="s">
        <v>168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/>
      <c r="P57" s="303"/>
      <c r="Q57" s="301">
        <v>0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>
        <v>1</v>
      </c>
      <c r="Q58" s="301">
        <v>0</v>
      </c>
    </row>
    <row r="59" spans="1:17" ht="22.5">
      <c r="A59" s="296" t="s">
        <v>304</v>
      </c>
      <c r="B59" s="297" t="s">
        <v>305</v>
      </c>
      <c r="C59" s="298" t="s">
        <v>61</v>
      </c>
      <c r="D59" s="299">
        <v>3</v>
      </c>
      <c r="E59" s="299">
        <v>1</v>
      </c>
      <c r="F59" s="300" t="s">
        <v>123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306</v>
      </c>
      <c r="B60" s="297" t="s">
        <v>307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308</v>
      </c>
      <c r="B61" s="297" t="s">
        <v>308</v>
      </c>
      <c r="C61" s="298" t="s">
        <v>68</v>
      </c>
      <c r="D61" s="299">
        <v>1</v>
      </c>
      <c r="E61" s="299"/>
      <c r="F61" s="300" t="s">
        <v>135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309</v>
      </c>
      <c r="B62" s="306" t="s">
        <v>310</v>
      </c>
      <c r="C62" s="307" t="s">
        <v>72</v>
      </c>
      <c r="D62" s="308">
        <v>0</v>
      </c>
      <c r="E62" s="308">
        <v>3</v>
      </c>
      <c r="F62" s="309" t="s">
        <v>123</v>
      </c>
      <c r="G62" s="310">
        <f t="shared" si="0"/>
      </c>
      <c r="H62" s="293"/>
      <c r="I62" s="310"/>
      <c r="J62" s="310">
        <v>2</v>
      </c>
      <c r="K62" s="311"/>
      <c r="L62" s="312">
        <v>4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284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2014-01-14T13:52:42Z</dcterms:created>
  <dcterms:modified xsi:type="dcterms:W3CDTF">2014-01-14T13:52:43Z</dcterms:modified>
  <cp:category/>
  <cp:version/>
  <cp:contentType/>
  <cp:contentStatus/>
</cp:coreProperties>
</file>