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CEMAGREF'!$A$1:$S$137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<sst xmlns="http://schemas.openxmlformats.org/spreadsheetml/2006/main" count="609" uniqueCount="329">
  <si>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</si>
  <si>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</si>
  <si>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</si>
  <si>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</si>
  <si>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</si>
  <si>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</si>
  <si>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</si>
  <si>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</si>
  <si>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</si>
  <si>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</si>
  <si>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</si>
  <si>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</si>
  <si>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</si>
  <si>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</si>
  <si>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</si>
  <si>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</si>
  <si>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</si>
  <si>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</si>
  <si>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</si>
  <si>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</si>
  <si>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</si>
  <si>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</si>
  <si>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</si>
  <si>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</si>
  <si>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</si>
  <si>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</si>
  <si>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</si>
  <si>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</si>
  <si>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</si>
  <si>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</si>
  <si>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</si>
  <si>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</si>
  <si>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</si>
  <si>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</si>
  <si>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</si>
  <si>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</si>
  <si>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</si>
  <si>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</si>
  <si>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</si>
  <si>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</si>
  <si>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</si>
  <si>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</si>
  <si>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</si>
  <si>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</si>
  <si>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</si>
  <si>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</si>
  <si>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</si>
  <si>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</si>
  <si>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</si>
  <si>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</si>
  <si>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</si>
  <si>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</si>
  <si>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</si>
  <si>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</si>
  <si>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</si>
  <si>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</si>
  <si>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</si>
  <si>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</si>
  <si>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</si>
  <si>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</si>
  <si>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</si>
  <si>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</si>
  <si>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</si>
  <si>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</si>
  <si>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</si>
  <si>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</si>
  <si>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</si>
  <si>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</si>
  <si>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</si>
  <si>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</si>
  <si>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</si>
  <si>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</si>
  <si>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</si>
  <si>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</si>
  <si>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</si>
  <si>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</si>
  <si>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</si>
  <si>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</si>
  <si>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</si>
  <si>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</si>
  <si>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</si>
  <si>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</si>
  <si>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</si>
  <si>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</si>
  <si>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</si>
  <si>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</si>
  <si>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</si>
  <si>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</si>
  <si>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</si>
  <si>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</si>
  <si>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</si>
  <si>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</si>
  <si>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</si>
  <si>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</si>
  <si>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</si>
  <si>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</si>
  <si>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</si>
  <si>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</si>
  <si>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</si>
  <si>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</si>
  <si>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</si>
  <si>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</si>
  <si>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</si>
  <si>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</si>
  <si>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</si>
  <si>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</si>
  <si>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</si>
  <si>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</si>
  <si>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</si>
  <si>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</si>
  <si>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</si>
  <si>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</si>
  <si>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</si>
  <si>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</si>
  <si>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</si>
  <si>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</si>
  <si>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</si>
  <si>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</si>
  <si>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</si>
  <si>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</si>
  <si>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</si>
  <si>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</si>
  <si>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</si>
  <si>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</si>
  <si>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</si>
  <si>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</si>
  <si>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</si>
  <si>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</si>
  <si>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</si>
  <si>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</si>
  <si>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</si>
  <si>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</si>
  <si>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</si>
  <si>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</si>
  <si>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</si>
  <si>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</si>
  <si>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</si>
  <si>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</si>
  <si>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</si>
  <si>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</si>
  <si>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</si>
  <si>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</si>
  <si>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</si>
  <si>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</si>
  <si>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</si>
  <si>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</si>
  <si>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</si>
  <si>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</si>
  <si>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</si>
  <si>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</si>
  <si>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</si>
  <si>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</si>
  <si>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</si>
  <si>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</si>
  <si>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</si>
  <si>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</si>
  <si>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</si>
  <si>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</si>
  <si>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</si>
  <si>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</si>
  <si>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</si>
  <si>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</si>
  <si>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</si>
  <si>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</si>
  <si>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</si>
  <si>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</si>
  <si>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</si>
  <si>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</si>
  <si>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</si>
  <si>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</si>
  <si>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</si>
  <si>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</si>
  <si>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</si>
  <si>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</si>
  <si>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</si>
  <si>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</si>
  <si>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</si>
  <si>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</si>
  <si>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</si>
  <si>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</si>
  <si>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</si>
  <si>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</si>
  <si>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</si>
  <si>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</si>
  <si>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</si>
  <si>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</si>
  <si>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</si>
  <si>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</si>
  <si>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</si>
  <si>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</si>
  <si>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</si>
  <si>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</si>
  <si>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</si>
  <si>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</si>
  <si>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</si>
  <si>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</si>
  <si>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</si>
  <si>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</si>
  <si>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</si>
  <si>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</si>
  <si>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</si>
  <si>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</si>
  <si>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</si>
  <si>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</si>
  <si>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</si>
  <si>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</si>
  <si>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</si>
  <si>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</si>
  <si>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</si>
  <si>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</si>
  <si>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</si>
  <si>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</si>
  <si>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</si>
  <si>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</si>
  <si>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</si>
  <si>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</si>
  <si>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</si>
  <si>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</si>
  <si>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</si>
  <si>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</si>
  <si>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</si>
  <si>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</si>
  <si>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</si>
  <si>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</si>
  <si>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</si>
  <si>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</si>
  <si>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</si>
  <si>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</si>
  <si>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</si>
  <si>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</si>
  <si>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</si>
  <si>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</si>
  <si>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</si>
  <si>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</si>
  <si>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</si>
  <si>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</si>
  <si>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</si>
  <si>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</si>
  <si>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</si>
  <si>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</si>
  <si>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</si>
  <si>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</si>
  <si>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</si>
  <si>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</si>
  <si>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</si>
  <si>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</si>
  <si>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</si>
  <si>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</si>
  <si>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</si>
  <si>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</si>
  <si>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</si>
  <si>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</si>
  <si>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</si>
  <si>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</si>
  <si>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</si>
  <si>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</si>
  <si>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</si>
  <si>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</si>
  <si>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</si>
  <si>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</si>
  <si>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</si>
  <si>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</si>
  <si>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</si>
  <si>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</si>
  <si>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</si>
  <si>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</si>
  <si>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</si>
  <si>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</si>
  <si>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</si>
  <si>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</si>
  <si>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</si>
  <si>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</si>
  <si>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</si>
  <si>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Crozes</t>
  </si>
  <si>
    <t>Ardèche à Saint Julien de Peyrolas</t>
  </si>
  <si>
    <t>SAINT-JULIEN-DE-PEYROLAS</t>
  </si>
  <si>
    <t>30273</t>
  </si>
  <si>
    <t>Aval camping de Peyrolais, aval seuil lieu dit les Biordonnes</t>
  </si>
  <si>
    <t xml:space="preserve"> Accés difficile : nombreuses zones profondes + co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</si>
  <si>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</si>
  <si>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</si>
  <si>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</si>
  <si>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</si>
  <si>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</si>
  <si>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</si>
  <si>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</si>
  <si>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</si>
  <si>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Setodes</t>
  </si>
  <si>
    <t>Chimarra</t>
  </si>
  <si>
    <t>Polycentropus</t>
  </si>
  <si>
    <t>Baetis</t>
  </si>
  <si>
    <t>Procloeon</t>
  </si>
  <si>
    <t>Raptobaetopus</t>
  </si>
  <si>
    <t>Caenis</t>
  </si>
  <si>
    <t>Ecdyonurus</t>
  </si>
  <si>
    <t>Dryops</t>
  </si>
  <si>
    <t>Helichus</t>
  </si>
  <si>
    <t>Esolus</t>
  </si>
  <si>
    <t>Limnius</t>
  </si>
  <si>
    <t>Oulimnius</t>
  </si>
  <si>
    <t>Ochthebius</t>
  </si>
  <si>
    <t>Hydrophilinae</t>
  </si>
  <si>
    <t>Chironomidae</t>
  </si>
  <si>
    <t>Ephydridae</t>
  </si>
  <si>
    <t>Simulium</t>
  </si>
  <si>
    <t>Micronecta</t>
  </si>
  <si>
    <t>Calopteryx</t>
  </si>
  <si>
    <t>Onychogomphus</t>
  </si>
  <si>
    <t>Platycnemis</t>
  </si>
  <si>
    <t>Cladoceres</t>
  </si>
  <si>
    <t>P</t>
  </si>
  <si>
    <t>Ostracodes</t>
  </si>
  <si>
    <t>Copépodes</t>
  </si>
  <si>
    <t>Atyaephyra</t>
  </si>
  <si>
    <t>Asellidae</t>
  </si>
  <si>
    <t>Gammarus</t>
  </si>
  <si>
    <t>Ancylus</t>
  </si>
  <si>
    <t>Radix</t>
  </si>
  <si>
    <t>Physidae</t>
  </si>
  <si>
    <t>Physella</t>
  </si>
  <si>
    <t>Valvata</t>
  </si>
  <si>
    <t>Corbicula</t>
  </si>
  <si>
    <t>Dugesia</t>
  </si>
  <si>
    <t>Erpobdellidae</t>
  </si>
  <si>
    <t>Oligochaeta</t>
  </si>
  <si>
    <t>Cristatella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</si>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</sst>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0" fillId="21" borderId="3" applyNumberFormat="0" applyFont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45" fillId="4" borderId="0" applyNumberFormat="0" applyBorder="0" applyAlignment="0" applyProtection="0"/>
    <xf numFmtId="0" fontId="46" fillId="2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25" borderId="13" xfId="0" applyFont="1" applyFill="1" applyBorder="1" applyAlignment="1" applyProtection="1">
      <alignment horizontal="center" vertical="center"/>
      <protection locked="0"/>
    </xf>
    <xf numFmtId="0" fontId="3" fillId="25" borderId="1" xfId="0" applyFont="1" applyFill="1" applyBorder="1" applyAlignment="1" applyProtection="1">
      <alignment horizontal="center" vertical="center"/>
      <protection locked="0"/>
    </xf>
    <xf numFmtId="0" fontId="3" fillId="25" borderId="14" xfId="0" applyFont="1" applyFill="1" applyBorder="1" applyAlignment="1" applyProtection="1">
      <alignment horizontal="center" vertical="center"/>
      <protection locked="0"/>
    </xf>
    <xf numFmtId="0" fontId="3" fillId="25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25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25" borderId="10" xfId="0" applyFont="1" applyFill="1" applyBorder="1" applyAlignment="1" applyProtection="1">
      <alignment horizontal="left" vertical="center"/>
      <protection locked="0"/>
    </xf>
    <xf numFmtId="0" fontId="11" fillId="25" borderId="11" xfId="0" applyFont="1" applyFill="1" applyBorder="1" applyAlignment="1" applyProtection="1">
      <alignment vertical="center"/>
      <protection locked="0"/>
    </xf>
    <xf numFmtId="0" fontId="2" fillId="25" borderId="11" xfId="0" applyFont="1" applyFill="1" applyBorder="1" applyAlignment="1" applyProtection="1">
      <alignment vertical="center" wrapText="1"/>
      <protection locked="0"/>
    </xf>
    <xf numFmtId="0" fontId="11" fillId="25" borderId="12" xfId="0" applyFont="1" applyFill="1" applyBorder="1" applyAlignment="1" applyProtection="1">
      <alignment vertical="center"/>
      <protection locked="0"/>
    </xf>
    <xf numFmtId="0" fontId="11" fillId="25" borderId="16" xfId="0" applyFont="1" applyFill="1" applyBorder="1" applyAlignment="1" applyProtection="1">
      <alignment horizontal="left" vertical="center"/>
      <protection locked="0"/>
    </xf>
    <xf numFmtId="0" fontId="11" fillId="25" borderId="0" xfId="0" applyFont="1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vertical="center" wrapText="1"/>
      <protection locked="0"/>
    </xf>
    <xf numFmtId="0" fontId="11" fillId="25" borderId="17" xfId="0" applyFont="1" applyFill="1" applyBorder="1" applyAlignment="1" applyProtection="1">
      <alignment vertical="center"/>
      <protection locked="0"/>
    </xf>
    <xf numFmtId="0" fontId="3" fillId="25" borderId="18" xfId="0" applyFont="1" applyFill="1" applyBorder="1" applyAlignment="1" applyProtection="1">
      <alignment horizontal="left" vertical="center"/>
      <protection locked="0"/>
    </xf>
    <xf numFmtId="0" fontId="8" fillId="24" borderId="19" xfId="0" applyFont="1" applyFill="1" applyBorder="1" applyAlignment="1" applyProtection="1">
      <alignment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3" fillId="25" borderId="1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26" borderId="15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25" borderId="20" xfId="0" applyFont="1" applyFill="1" applyBorder="1" applyAlignment="1" applyProtection="1">
      <alignment horizontal="left" vertical="center"/>
      <protection locked="0"/>
    </xf>
    <xf numFmtId="0" fontId="11" fillId="25" borderId="21" xfId="0" applyFont="1" applyFill="1" applyBorder="1" applyAlignment="1" applyProtection="1">
      <alignment vertical="center"/>
      <protection locked="0"/>
    </xf>
    <xf numFmtId="0" fontId="12" fillId="25" borderId="21" xfId="0" applyFont="1" applyFill="1" applyBorder="1" applyAlignment="1" applyProtection="1">
      <alignment vertical="center"/>
      <protection locked="0"/>
    </xf>
    <xf numFmtId="0" fontId="2" fillId="25" borderId="21" xfId="0" applyFont="1" applyFill="1" applyBorder="1" applyAlignment="1" applyProtection="1">
      <alignment vertical="center" wrapText="1"/>
      <protection locked="0"/>
    </xf>
    <xf numFmtId="0" fontId="11" fillId="25" borderId="22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" fillId="25" borderId="23" xfId="0" applyFont="1" applyFill="1" applyBorder="1" applyAlignment="1" applyProtection="1">
      <alignment horizontal="left" vertical="center"/>
      <protection locked="0"/>
    </xf>
    <xf numFmtId="0" fontId="8" fillId="26" borderId="2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25" borderId="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3" fillId="25" borderId="26" xfId="0" applyFont="1" applyFill="1" applyBorder="1" applyAlignment="1" applyProtection="1">
      <alignment horizontal="center" vertical="center" wrapText="1"/>
      <protection locked="0"/>
    </xf>
    <xf numFmtId="0" fontId="3" fillId="25" borderId="27" xfId="0" applyFont="1" applyFill="1" applyBorder="1" applyAlignment="1" applyProtection="1">
      <alignment horizontal="center" vertical="center" wrapText="1"/>
      <protection locked="0"/>
    </xf>
    <xf numFmtId="0" fontId="3" fillId="25" borderId="28" xfId="0" applyFont="1" applyFill="1" applyBorder="1" applyAlignment="1" applyProtection="1">
      <alignment horizontal="center" vertical="center" wrapText="1"/>
      <protection locked="0"/>
    </xf>
    <xf numFmtId="0" fontId="3" fillId="25" borderId="29" xfId="0" applyFont="1" applyFill="1" applyBorder="1" applyAlignment="1" applyProtection="1">
      <alignment horizontal="center" vertical="center" wrapText="1"/>
      <protection locked="0"/>
    </xf>
    <xf numFmtId="0" fontId="8" fillId="25" borderId="30" xfId="0" applyFont="1" applyFill="1" applyBorder="1" applyAlignment="1" applyProtection="1">
      <alignment horizontal="center" vertical="center"/>
      <protection locked="0"/>
    </xf>
    <xf numFmtId="0" fontId="2" fillId="26" borderId="0" xfId="0" applyFont="1" applyFill="1" applyBorder="1" applyAlignment="1" applyProtection="1">
      <alignment vertical="center" wrapText="1"/>
      <protection locked="0"/>
    </xf>
    <xf numFmtId="0" fontId="2" fillId="26" borderId="17" xfId="0" applyFont="1" applyFill="1" applyBorder="1" applyAlignment="1" applyProtection="1">
      <alignment vertical="center" wrapText="1"/>
      <protection locked="0"/>
    </xf>
    <xf numFmtId="0" fontId="8" fillId="25" borderId="3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25" borderId="12" xfId="0" applyFont="1" applyFill="1" applyBorder="1" applyAlignment="1" applyProtection="1">
      <alignment vertical="center" wrapText="1"/>
      <protection locked="0"/>
    </xf>
    <xf numFmtId="0" fontId="16" fillId="25" borderId="17" xfId="0" applyFont="1" applyFill="1" applyBorder="1" applyAlignment="1" applyProtection="1">
      <alignment vertical="center" wrapText="1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2" fillId="26" borderId="21" xfId="0" applyFont="1" applyFill="1" applyBorder="1" applyAlignment="1" applyProtection="1">
      <alignment vertical="center" wrapText="1"/>
      <protection locked="0"/>
    </xf>
    <xf numFmtId="0" fontId="2" fillId="26" borderId="22" xfId="0" applyFont="1" applyFill="1" applyBorder="1" applyAlignment="1" applyProtection="1">
      <alignment vertical="center" wrapText="1"/>
      <protection locked="0"/>
    </xf>
    <xf numFmtId="0" fontId="11" fillId="25" borderId="0" xfId="0" applyFont="1" applyFill="1" applyBorder="1" applyAlignment="1" applyProtection="1">
      <alignment horizontal="left" vertical="center"/>
      <protection locked="0"/>
    </xf>
    <xf numFmtId="0" fontId="10" fillId="25" borderId="26" xfId="0" applyFont="1" applyFill="1" applyBorder="1" applyAlignment="1" applyProtection="1">
      <alignment horizontal="center" vertical="center"/>
      <protection locked="0"/>
    </xf>
    <xf numFmtId="0" fontId="11" fillId="25" borderId="10" xfId="0" applyFont="1" applyFill="1" applyBorder="1" applyAlignment="1" applyProtection="1">
      <alignment horizontal="center" vertical="center" wrapText="1"/>
      <protection locked="0"/>
    </xf>
    <xf numFmtId="0" fontId="11" fillId="25" borderId="12" xfId="0" applyFont="1" applyFill="1" applyBorder="1" applyAlignment="1" applyProtection="1">
      <alignment horizontal="center" vertical="center" wrapText="1"/>
      <protection locked="0"/>
    </xf>
    <xf numFmtId="0" fontId="11" fillId="25" borderId="33" xfId="0" applyFont="1" applyFill="1" applyBorder="1" applyAlignment="1" applyProtection="1">
      <alignment horizontal="center" vertical="center" wrapText="1"/>
      <protection locked="0"/>
    </xf>
    <xf numFmtId="0" fontId="11" fillId="25" borderId="16" xfId="0" applyFont="1" applyFill="1" applyBorder="1" applyAlignment="1" applyProtection="1">
      <alignment horizontal="center" vertical="center" wrapText="1"/>
      <protection locked="0"/>
    </xf>
    <xf numFmtId="0" fontId="11" fillId="25" borderId="17" xfId="0" applyFont="1" applyFill="1" applyBorder="1" applyAlignment="1" applyProtection="1">
      <alignment horizontal="center" vertical="center" wrapText="1"/>
      <protection locked="0"/>
    </xf>
    <xf numFmtId="0" fontId="11" fillId="25" borderId="34" xfId="0" applyFont="1" applyFill="1" applyBorder="1" applyAlignment="1" applyProtection="1">
      <alignment horizontal="center" vertical="center" wrapText="1"/>
      <protection locked="0"/>
    </xf>
    <xf numFmtId="0" fontId="11" fillId="25" borderId="21" xfId="0" applyFont="1" applyFill="1" applyBorder="1" applyAlignment="1" applyProtection="1">
      <alignment horizontal="left" vertical="center"/>
      <protection locked="0"/>
    </xf>
    <xf numFmtId="0" fontId="2" fillId="25" borderId="22" xfId="0" applyFont="1" applyFill="1" applyBorder="1" applyAlignment="1" applyProtection="1">
      <alignment vertical="center" wrapText="1"/>
      <protection locked="0"/>
    </xf>
    <xf numFmtId="0" fontId="17" fillId="25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1" fillId="25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26" borderId="26" xfId="0" applyFont="1" applyFill="1" applyBorder="1" applyAlignment="1" applyProtection="1">
      <alignment horizontal="center" vertical="center" wrapText="1"/>
      <protection locked="0"/>
    </xf>
    <xf numFmtId="0" fontId="18" fillId="26" borderId="10" xfId="0" applyFont="1" applyFill="1" applyBorder="1" applyAlignment="1" applyProtection="1">
      <alignment horizontal="center" vertical="center" wrapText="1"/>
      <protection locked="0"/>
    </xf>
    <xf numFmtId="0" fontId="2" fillId="26" borderId="3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6" borderId="34" xfId="0" applyFont="1" applyFill="1" applyBorder="1" applyAlignment="1" applyProtection="1">
      <alignment vertical="center"/>
      <protection locked="0"/>
    </xf>
    <xf numFmtId="0" fontId="8" fillId="25" borderId="26" xfId="0" applyFont="1" applyFill="1" applyBorder="1" applyAlignment="1" applyProtection="1">
      <alignment horizontal="left" vertical="center" wrapText="1"/>
      <protection locked="0"/>
    </xf>
    <xf numFmtId="0" fontId="8" fillId="25" borderId="36" xfId="0" applyFont="1" applyFill="1" applyBorder="1" applyAlignment="1" applyProtection="1">
      <alignment horizontal="left" vertical="center" wrapText="1"/>
      <protection locked="0"/>
    </xf>
    <xf numFmtId="0" fontId="8" fillId="25" borderId="37" xfId="0" applyFont="1" applyFill="1" applyBorder="1" applyAlignment="1" applyProtection="1">
      <alignment horizontal="center" vertical="center" wrapText="1"/>
      <protection locked="0"/>
    </xf>
    <xf numFmtId="0" fontId="8" fillId="25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17" fillId="25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25" borderId="10" xfId="0" applyFont="1" applyFill="1" applyBorder="1" applyAlignment="1" applyProtection="1">
      <alignment horizontal="left" vertical="center"/>
      <protection/>
    </xf>
    <xf numFmtId="0" fontId="17" fillId="25" borderId="11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5" fillId="25" borderId="12" xfId="0" applyFont="1" applyFill="1" applyBorder="1" applyAlignment="1" applyProtection="1">
      <alignment horizontal="center" vertical="center"/>
      <protection/>
    </xf>
    <xf numFmtId="0" fontId="14" fillId="0" borderId="16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25" borderId="16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center" vertical="center"/>
      <protection/>
    </xf>
    <xf numFmtId="0" fontId="24" fillId="25" borderId="20" xfId="0" applyFont="1" applyFill="1" applyBorder="1" applyAlignment="1" applyProtection="1">
      <alignment horizontal="left" vertical="center"/>
      <protection/>
    </xf>
    <xf numFmtId="0" fontId="17" fillId="25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5" fillId="25" borderId="2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vertical="center"/>
      <protection locked="0"/>
    </xf>
    <xf numFmtId="49" fontId="15" fillId="24" borderId="1" xfId="0" applyNumberFormat="1" applyFont="1" applyFill="1" applyBorder="1" applyAlignment="1" applyProtection="1">
      <alignment vertical="center"/>
      <protection locked="0"/>
    </xf>
    <xf numFmtId="0" fontId="15" fillId="24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27" borderId="1" xfId="0" applyFont="1" applyFill="1" applyBorder="1" applyAlignment="1" applyProtection="1">
      <alignment horizontal="center" vertical="center"/>
      <protection locked="0"/>
    </xf>
    <xf numFmtId="0" fontId="21" fillId="27" borderId="1" xfId="0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25" borderId="12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7" fillId="25" borderId="17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/>
      <protection/>
    </xf>
    <xf numFmtId="0" fontId="17" fillId="25" borderId="22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17" fillId="25" borderId="37" xfId="0" applyFont="1" applyFill="1" applyBorder="1" applyAlignment="1" applyProtection="1">
      <alignment horizontal="left" vertical="center"/>
      <protection/>
    </xf>
    <xf numFmtId="0" fontId="17" fillId="25" borderId="12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7" fillId="25" borderId="1" xfId="0" applyFont="1" applyFill="1" applyBorder="1" applyAlignment="1" applyProtection="1">
      <alignment horizontal="center" vertical="center" wrapText="1"/>
      <protection/>
    </xf>
    <xf numFmtId="0" fontId="30" fillId="26" borderId="1" xfId="0" applyFont="1" applyFill="1" applyBorder="1" applyAlignment="1" applyProtection="1">
      <alignment vertical="center"/>
      <protection locked="0"/>
    </xf>
    <xf numFmtId="0" fontId="15" fillId="24" borderId="1" xfId="0" applyNumberFormat="1" applyFont="1" applyFill="1" applyBorder="1" applyAlignment="1" applyProtection="1">
      <alignment vertical="center"/>
      <protection locked="0"/>
    </xf>
    <xf numFmtId="14" fontId="15" fillId="24" borderId="1" xfId="0" applyNumberFormat="1" applyFont="1" applyFill="1" applyBorder="1" applyAlignment="1" applyProtection="1">
      <alignment vertical="center"/>
      <protection locked="0"/>
    </xf>
    <xf numFmtId="0" fontId="30" fillId="25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5" fontId="15" fillId="24" borderId="1" xfId="0" applyNumberFormat="1" applyFont="1" applyFill="1" applyBorder="1" applyAlignment="1" applyProtection="1">
      <alignment vertical="center"/>
      <protection locked="0"/>
    </xf>
    <xf numFmtId="0" fontId="32" fillId="25" borderId="0" xfId="0" applyFont="1" applyFill="1" applyAlignment="1" applyProtection="1">
      <alignment vertical="center"/>
      <protection/>
    </xf>
    <xf numFmtId="166" fontId="32" fillId="25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25" borderId="26" xfId="0" applyFont="1" applyFill="1" applyBorder="1" applyAlignment="1" applyProtection="1">
      <alignment horizontal="center" vertical="center"/>
      <protection/>
    </xf>
    <xf numFmtId="0" fontId="17" fillId="25" borderId="33" xfId="0" applyFont="1" applyFill="1" applyBorder="1" applyAlignment="1" applyProtection="1">
      <alignment horizontal="center" vertical="center" wrapText="1"/>
      <protection/>
    </xf>
    <xf numFmtId="0" fontId="17" fillId="25" borderId="34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25" borderId="35" xfId="0" applyFont="1" applyFill="1" applyBorder="1" applyAlignment="1" applyProtection="1">
      <alignment horizontal="center" vertical="center" wrapText="1"/>
      <protection/>
    </xf>
    <xf numFmtId="0" fontId="35" fillId="25" borderId="21" xfId="0" applyFont="1" applyFill="1" applyBorder="1" applyAlignment="1" applyProtection="1">
      <alignment vertical="center"/>
      <protection/>
    </xf>
    <xf numFmtId="0" fontId="21" fillId="0" borderId="25" xfId="0" applyFont="1" applyFill="1" applyBorder="1" applyAlignment="1" applyProtection="1">
      <alignment vertical="center"/>
      <protection/>
    </xf>
    <xf numFmtId="0" fontId="7" fillId="25" borderId="39" xfId="0" applyFont="1" applyFill="1" applyBorder="1" applyAlignment="1" applyProtection="1">
      <alignment horizontal="center" vertical="center"/>
      <protection/>
    </xf>
    <xf numFmtId="0" fontId="30" fillId="26" borderId="1" xfId="0" applyFont="1" applyFill="1" applyBorder="1" applyAlignment="1" applyProtection="1">
      <alignment vertical="center"/>
      <protection/>
    </xf>
    <xf numFmtId="14" fontId="30" fillId="26" borderId="1" xfId="0" applyNumberFormat="1" applyFont="1" applyFill="1" applyBorder="1" applyAlignment="1" applyProtection="1">
      <alignment vertical="center"/>
      <protection/>
    </xf>
    <xf numFmtId="0" fontId="30" fillId="25" borderId="39" xfId="0" applyFont="1" applyFill="1" applyBorder="1" applyAlignment="1" applyProtection="1">
      <alignment horizontal="center" vertical="center"/>
      <protection/>
    </xf>
    <xf numFmtId="0" fontId="15" fillId="24" borderId="39" xfId="0" applyFont="1" applyFill="1" applyBorder="1" applyAlignment="1" applyProtection="1">
      <alignment horizontal="center" vertical="center" wrapText="1"/>
      <protection locked="0"/>
    </xf>
    <xf numFmtId="0" fontId="15" fillId="24" borderId="39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25" borderId="11" xfId="0" applyFont="1" applyFill="1" applyBorder="1" applyAlignment="1" applyProtection="1">
      <alignment vertical="center"/>
      <protection/>
    </xf>
    <xf numFmtId="0" fontId="35" fillId="25" borderId="0" xfId="0" applyFont="1" applyFill="1" applyBorder="1" applyAlignment="1" applyProtection="1">
      <alignment vertical="center"/>
      <protection/>
    </xf>
    <xf numFmtId="0" fontId="7" fillId="25" borderId="14" xfId="0" applyFont="1" applyFill="1" applyBorder="1" applyAlignment="1" applyProtection="1">
      <alignment horizontal="center" vertical="center"/>
      <protection/>
    </xf>
    <xf numFmtId="0" fontId="7" fillId="25" borderId="40" xfId="0" applyFont="1" applyFill="1" applyBorder="1" applyAlignment="1" applyProtection="1">
      <alignment horizontal="center" vertical="center"/>
      <protection/>
    </xf>
    <xf numFmtId="14" fontId="30" fillId="26" borderId="1" xfId="0" applyNumberFormat="1" applyFont="1" applyFill="1" applyBorder="1" applyAlignment="1" applyProtection="1">
      <alignment vertical="center"/>
      <protection locked="0"/>
    </xf>
    <xf numFmtId="0" fontId="3" fillId="25" borderId="26" xfId="0" applyFont="1" applyFill="1" applyBorder="1" applyAlignment="1" applyProtection="1">
      <alignment horizontal="center" vertical="center"/>
      <protection locked="0"/>
    </xf>
    <xf numFmtId="0" fontId="3" fillId="26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8" fillId="24" borderId="41" xfId="0" applyFont="1" applyFill="1" applyBorder="1" applyAlignment="1" applyProtection="1">
      <alignment horizontal="center" vertical="center"/>
      <protection locked="0"/>
    </xf>
    <xf numFmtId="0" fontId="8" fillId="24" borderId="42" xfId="0" applyFont="1" applyFill="1" applyBorder="1" applyAlignment="1" applyProtection="1">
      <alignment horizontal="center" vertical="center"/>
      <protection locked="0"/>
    </xf>
    <xf numFmtId="14" fontId="8" fillId="24" borderId="42" xfId="0" applyNumberFormat="1" applyFont="1" applyFill="1" applyBorder="1" applyAlignment="1" applyProtection="1">
      <alignment horizontal="center" vertical="center"/>
      <protection locked="0"/>
    </xf>
    <xf numFmtId="0" fontId="8" fillId="24" borderId="42" xfId="0" applyNumberFormat="1" applyFont="1" applyFill="1" applyBorder="1" applyAlignment="1" applyProtection="1">
      <alignment horizontal="center" vertical="center"/>
      <protection locked="0"/>
    </xf>
    <xf numFmtId="0" fontId="8" fillId="24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5" fillId="24" borderId="1" xfId="0" applyFont="1" applyFill="1" applyBorder="1" applyAlignment="1" applyProtection="1">
      <alignment horizontal="left" vertical="center" wrapText="1"/>
      <protection locked="0"/>
    </xf>
    <xf numFmtId="0" fontId="11" fillId="25" borderId="10" xfId="0" applyFont="1" applyFill="1" applyBorder="1" applyAlignment="1" applyProtection="1">
      <alignment horizontal="left" vertical="center"/>
      <protection locked="0"/>
    </xf>
    <xf numFmtId="0" fontId="11" fillId="25" borderId="16" xfId="0" applyFont="1" applyFill="1" applyBorder="1" applyAlignment="1" applyProtection="1">
      <alignment horizontal="left" vertical="center"/>
      <protection locked="0"/>
    </xf>
    <xf numFmtId="0" fontId="10" fillId="25" borderId="26" xfId="0" applyFont="1" applyFill="1" applyBorder="1" applyAlignment="1" applyProtection="1">
      <alignment horizontal="center" vertical="center"/>
      <protection locked="0"/>
    </xf>
    <xf numFmtId="0" fontId="18" fillId="26" borderId="2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33" xfId="0" applyFont="1" applyFill="1" applyBorder="1" applyAlignment="1" applyProtection="1">
      <alignment horizontal="center" vertical="center" wrapText="1"/>
      <protection locked="0"/>
    </xf>
    <xf numFmtId="0" fontId="18" fillId="26" borderId="20" xfId="0" applyFont="1" applyFill="1" applyBorder="1" applyAlignment="1" applyProtection="1">
      <alignment horizontal="center" vertical="center" wrapText="1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2" fillId="25" borderId="17" xfId="0" applyFont="1" applyFill="1" applyBorder="1" applyAlignment="1" applyProtection="1">
      <alignment horizontal="center" vertical="center" wrapText="1"/>
      <protection locked="0"/>
    </xf>
    <xf numFmtId="0" fontId="3" fillId="25" borderId="35" xfId="0" applyFont="1" applyFill="1" applyBorder="1" applyAlignment="1" applyProtection="1">
      <alignment horizontal="center" vertical="center"/>
      <protection locked="0"/>
    </xf>
    <xf numFmtId="0" fontId="3" fillId="25" borderId="22" xfId="0" applyFont="1" applyFill="1" applyBorder="1" applyAlignment="1" applyProtection="1">
      <alignment horizontal="center" vertical="center"/>
      <protection locked="0"/>
    </xf>
    <xf numFmtId="0" fontId="3" fillId="25" borderId="33" xfId="0" applyFont="1" applyFill="1" applyBorder="1" applyAlignment="1" applyProtection="1">
      <alignment horizontal="center" vertical="center"/>
      <protection locked="0"/>
    </xf>
    <xf numFmtId="0" fontId="3" fillId="25" borderId="36" xfId="0" applyFont="1" applyFill="1" applyBorder="1" applyAlignment="1" applyProtection="1">
      <alignment horizontal="center" vertical="center"/>
      <protection locked="0"/>
    </xf>
    <xf numFmtId="0" fontId="3" fillId="25" borderId="37" xfId="0" applyFont="1" applyFill="1" applyBorder="1" applyAlignment="1" applyProtection="1">
      <alignment horizontal="center" vertical="center"/>
      <protection locked="0"/>
    </xf>
    <xf numFmtId="0" fontId="3" fillId="25" borderId="38" xfId="0" applyFont="1" applyFill="1" applyBorder="1" applyAlignment="1" applyProtection="1">
      <alignment horizontal="center" vertical="center"/>
      <protection locked="0"/>
    </xf>
    <xf numFmtId="0" fontId="3" fillId="25" borderId="2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27" fillId="24" borderId="44" xfId="0" applyFont="1" applyFill="1" applyBorder="1" applyAlignment="1" applyProtection="1">
      <alignment horizontal="center" vertical="center" wrapText="1"/>
      <protection/>
    </xf>
    <xf numFmtId="0" fontId="27" fillId="26" borderId="4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02" t="s">
        <v>0</v>
      </c>
      <c r="B1" s="202"/>
      <c r="C1" s="2"/>
      <c r="D1" s="2"/>
      <c r="E1" s="2"/>
      <c r="F1" s="2"/>
      <c r="G1" s="2"/>
      <c r="H1" s="2"/>
      <c r="I1" s="3" t="s">
        <v>1</v>
      </c>
      <c r="J1" s="202" t="s">
        <v>0</v>
      </c>
      <c r="K1" s="202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03" t="s">
        <v>12</v>
      </c>
      <c r="K5" s="203"/>
      <c r="L5" s="203"/>
      <c r="M5" s="203"/>
      <c r="N5" s="203"/>
      <c r="O5" s="203"/>
      <c r="P5" s="20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4"/>
      <c r="B6" s="205"/>
      <c r="C6" s="205"/>
      <c r="D6" s="206"/>
      <c r="E6" s="207"/>
      <c r="F6" s="207"/>
      <c r="G6" s="207"/>
      <c r="H6" s="20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4"/>
      <c r="B7" s="205"/>
      <c r="C7" s="205"/>
      <c r="D7" s="206"/>
      <c r="E7" s="207"/>
      <c r="F7" s="207"/>
      <c r="G7" s="207"/>
      <c r="H7" s="20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4"/>
      <c r="B8" s="205"/>
      <c r="C8" s="205"/>
      <c r="D8" s="206"/>
      <c r="E8" s="207"/>
      <c r="F8" s="207"/>
      <c r="G8" s="207"/>
      <c r="H8" s="20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9" t="s">
        <v>17</v>
      </c>
      <c r="F10" s="209"/>
      <c r="G10" s="20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9"/>
      <c r="F11" s="209"/>
      <c r="G11" s="20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9"/>
      <c r="F12" s="209"/>
      <c r="G12" s="20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9"/>
      <c r="F13" s="209"/>
      <c r="G13" s="20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9"/>
      <c r="F14" s="209"/>
      <c r="G14" s="20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10"/>
      <c r="B18" s="210"/>
      <c r="C18" s="210"/>
      <c r="D18" s="210"/>
      <c r="E18" s="21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11" t="s">
        <v>4</v>
      </c>
      <c r="B23" s="21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02" t="s">
        <v>0</v>
      </c>
      <c r="B41" s="202"/>
      <c r="C41" s="2"/>
      <c r="D41" s="2"/>
      <c r="E41" s="2"/>
      <c r="F41" s="2"/>
      <c r="G41" s="3" t="s">
        <v>83</v>
      </c>
      <c r="H41" s="202" t="s">
        <v>0</v>
      </c>
      <c r="I41" s="202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4" t="s">
        <v>85</v>
      </c>
      <c r="I45" s="214"/>
      <c r="J45" s="214"/>
      <c r="K45" s="214"/>
      <c r="L45" s="214"/>
      <c r="M45" s="214"/>
      <c r="N45" s="214"/>
      <c r="O45" s="214"/>
      <c r="P45" s="214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14" t="s">
        <v>86</v>
      </c>
      <c r="B47" s="214"/>
      <c r="C47" s="214"/>
      <c r="D47" s="214"/>
      <c r="E47" s="214"/>
      <c r="F47" s="214"/>
      <c r="G47" s="214"/>
      <c r="H47" s="218" t="s">
        <v>87</v>
      </c>
      <c r="I47" s="219" t="s">
        <v>88</v>
      </c>
      <c r="J47" s="219"/>
      <c r="K47" s="220" t="s">
        <v>89</v>
      </c>
      <c r="L47" s="220"/>
      <c r="M47" s="219" t="s">
        <v>90</v>
      </c>
      <c r="N47" s="219"/>
      <c r="O47" s="219" t="s">
        <v>91</v>
      </c>
      <c r="P47" s="219"/>
    </row>
    <row r="48" spans="1:16" ht="13.5" customHeight="1">
      <c r="A48" s="214"/>
      <c r="B48" s="214"/>
      <c r="C48" s="214"/>
      <c r="D48" s="214"/>
      <c r="E48" s="214"/>
      <c r="F48" s="214"/>
      <c r="G48" s="214"/>
      <c r="H48" s="218"/>
      <c r="I48" s="221" t="s">
        <v>82</v>
      </c>
      <c r="J48" s="221"/>
      <c r="K48" s="222" t="s">
        <v>77</v>
      </c>
      <c r="L48" s="222"/>
      <c r="M48" s="221" t="s">
        <v>72</v>
      </c>
      <c r="N48" s="221"/>
      <c r="O48" s="221" t="s">
        <v>68</v>
      </c>
      <c r="P48" s="221"/>
    </row>
    <row r="49" spans="1:17" s="91" customFormat="1" ht="13.5" customHeight="1">
      <c r="A49" s="223" t="s">
        <v>92</v>
      </c>
      <c r="B49" s="224" t="s">
        <v>93</v>
      </c>
      <c r="C49" s="225" t="s">
        <v>63</v>
      </c>
      <c r="D49" s="226" t="s">
        <v>94</v>
      </c>
      <c r="E49" s="227" t="s">
        <v>95</v>
      </c>
      <c r="F49" s="227" t="s">
        <v>96</v>
      </c>
      <c r="G49" s="227" t="s">
        <v>97</v>
      </c>
      <c r="H49" s="90"/>
      <c r="I49" s="221" t="s">
        <v>98</v>
      </c>
      <c r="J49" s="221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23"/>
      <c r="B50" s="224"/>
      <c r="C50" s="225"/>
      <c r="D50" s="226"/>
      <c r="E50" s="227"/>
      <c r="F50" s="227"/>
      <c r="G50" s="227"/>
      <c r="H50" s="92"/>
      <c r="I50" s="221"/>
      <c r="J50" s="221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A28:B28"/>
    <mergeCell ref="A29:B29"/>
    <mergeCell ref="A30:B30"/>
    <mergeCell ref="A31:B31"/>
    <mergeCell ref="A24:B24"/>
    <mergeCell ref="A25:B25"/>
    <mergeCell ref="A26:B26"/>
    <mergeCell ref="A27:B27"/>
    <mergeCell ref="H6:H8"/>
    <mergeCell ref="E10:G14"/>
    <mergeCell ref="A18:E18"/>
    <mergeCell ref="A23:B23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">
      <selection activeCell="K32" sqref="K3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01" t="s">
        <v>135</v>
      </c>
      <c r="B1" s="201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6115700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780633</v>
      </c>
      <c r="H23" s="135">
        <v>1922884</v>
      </c>
      <c r="I23" s="135">
        <v>70</v>
      </c>
      <c r="J23" s="135" t="s">
        <v>162</v>
      </c>
      <c r="K23" s="137">
        <v>780557</v>
      </c>
      <c r="L23" s="137">
        <v>1923397</v>
      </c>
      <c r="M23" s="137">
        <v>780561</v>
      </c>
      <c r="N23" s="137">
        <v>1922994</v>
      </c>
      <c r="O23" s="137">
        <v>46</v>
      </c>
      <c r="P23" s="137">
        <v>300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827516</v>
      </c>
      <c r="H24" s="142">
        <v>6355148</v>
      </c>
      <c r="K24" s="142">
        <v>827445</v>
      </c>
      <c r="L24" s="142">
        <v>6355662</v>
      </c>
      <c r="M24" s="142">
        <v>827445</v>
      </c>
      <c r="N24" s="142">
        <v>6355259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01" t="s">
        <v>215</v>
      </c>
      <c r="B25" s="201"/>
      <c r="C25" s="201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01" t="s">
        <v>225</v>
      </c>
      <c r="H32" s="201"/>
      <c r="I32" s="201"/>
      <c r="J32" s="201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6115700</v>
      </c>
      <c r="B39" s="165" t="str">
        <f>C23</f>
        <v>Ruisseau des Crozes</v>
      </c>
      <c r="C39" s="166" t="s">
        <v>277</v>
      </c>
      <c r="D39" s="167">
        <v>41170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10" t="s">
        <v>278</v>
      </c>
      <c r="B41" s="210"/>
      <c r="C41" s="210"/>
      <c r="D41" s="210"/>
      <c r="E41" s="21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01" t="s">
        <v>12</v>
      </c>
      <c r="B52" s="201"/>
      <c r="C52" s="201"/>
      <c r="D52" s="201"/>
      <c r="E52" s="201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6115700</v>
      </c>
      <c r="B66" s="187">
        <f>D39</f>
        <v>41170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6115700</v>
      </c>
      <c r="B67" s="192">
        <f>+B$66</f>
        <v>41170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40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6115700</v>
      </c>
      <c r="B68" s="192">
        <f aca="true" t="shared" si="1" ref="B68:B77">+B$66</f>
        <v>41170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6115700</v>
      </c>
      <c r="B69" s="192">
        <f t="shared" si="1"/>
        <v>41170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30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6115700</v>
      </c>
      <c r="B70" s="192">
        <f t="shared" si="1"/>
        <v>41170</v>
      </c>
      <c r="C70" s="188" t="s">
        <v>43</v>
      </c>
      <c r="D70" s="190" t="s">
        <v>120</v>
      </c>
      <c r="E70" s="190" t="s">
        <v>76</v>
      </c>
      <c r="F70" s="190" t="s">
        <v>146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6115700</v>
      </c>
      <c r="B71" s="192">
        <f t="shared" si="1"/>
        <v>41170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6115700</v>
      </c>
      <c r="B72" s="192">
        <f t="shared" si="1"/>
        <v>41170</v>
      </c>
      <c r="C72" s="188" t="s">
        <v>48</v>
      </c>
      <c r="D72" s="190" t="s">
        <v>117</v>
      </c>
      <c r="E72" s="190" t="s">
        <v>81</v>
      </c>
      <c r="F72" s="190" t="s">
        <v>146</v>
      </c>
      <c r="G72" s="170">
        <v>40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6115700</v>
      </c>
      <c r="B73" s="192">
        <f t="shared" si="1"/>
        <v>41170</v>
      </c>
      <c r="C73" s="188" t="s">
        <v>50</v>
      </c>
      <c r="D73" s="190" t="s">
        <v>111</v>
      </c>
      <c r="E73" s="190" t="s">
        <v>76</v>
      </c>
      <c r="F73" s="190" t="s">
        <v>146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6115700</v>
      </c>
      <c r="B74" s="192">
        <f t="shared" si="1"/>
        <v>41170</v>
      </c>
      <c r="C74" s="188" t="s">
        <v>52</v>
      </c>
      <c r="D74" s="190" t="s">
        <v>129</v>
      </c>
      <c r="E74" s="190" t="s">
        <v>71</v>
      </c>
      <c r="F74" s="190" t="s">
        <v>146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6115700</v>
      </c>
      <c r="B75" s="192">
        <f t="shared" si="1"/>
        <v>41170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6115700</v>
      </c>
      <c r="B76" s="192">
        <f t="shared" si="1"/>
        <v>41170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35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6115700</v>
      </c>
      <c r="B77" s="192">
        <f t="shared" si="1"/>
        <v>41170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01" t="s">
        <v>250</v>
      </c>
      <c r="B79" s="201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6115700</v>
      </c>
      <c r="B88" s="197">
        <f>B66</f>
        <v>41170</v>
      </c>
      <c r="C88" s="170" t="s">
        <v>279</v>
      </c>
      <c r="D88" s="170">
        <v>69</v>
      </c>
      <c r="E88" s="170">
        <v>4</v>
      </c>
      <c r="F88" s="170">
        <v>27</v>
      </c>
      <c r="G88" s="170">
        <v>56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6115700</v>
      </c>
      <c r="B89" s="192">
        <f>+B$88</f>
        <v>41170</v>
      </c>
      <c r="C89" s="170" t="s">
        <v>280</v>
      </c>
      <c r="D89" s="170">
        <v>211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6115700</v>
      </c>
      <c r="B90" s="192">
        <f aca="true" t="shared" si="3" ref="B90:B121">+B$88</f>
        <v>41170</v>
      </c>
      <c r="C90" s="170" t="s">
        <v>281</v>
      </c>
      <c r="D90" s="170">
        <v>221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6115700</v>
      </c>
      <c r="B91" s="192">
        <f t="shared" si="3"/>
        <v>41170</v>
      </c>
      <c r="C91" s="170" t="s">
        <v>282</v>
      </c>
      <c r="D91" s="170">
        <v>212</v>
      </c>
      <c r="E91" s="170">
        <v>13</v>
      </c>
      <c r="F91" s="170">
        <v>18</v>
      </c>
      <c r="G91" s="170">
        <v>44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6115700</v>
      </c>
      <c r="B92" s="192">
        <f t="shared" si="3"/>
        <v>41170</v>
      </c>
      <c r="C92" s="170" t="s">
        <v>283</v>
      </c>
      <c r="D92" s="170">
        <v>200</v>
      </c>
      <c r="E92" s="170"/>
      <c r="F92" s="170">
        <v>26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6115700</v>
      </c>
      <c r="B93" s="192">
        <f t="shared" si="3"/>
        <v>41170</v>
      </c>
      <c r="C93" s="170" t="s">
        <v>284</v>
      </c>
      <c r="D93" s="170">
        <v>197</v>
      </c>
      <c r="E93" s="170">
        <v>23</v>
      </c>
      <c r="F93" s="170">
        <v>8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6115700</v>
      </c>
      <c r="B94" s="192">
        <f t="shared" si="3"/>
        <v>41170</v>
      </c>
      <c r="C94" s="170" t="s">
        <v>285</v>
      </c>
      <c r="D94" s="170">
        <v>311</v>
      </c>
      <c r="E94" s="170">
        <v>1</v>
      </c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6115700</v>
      </c>
      <c r="B95" s="192">
        <f t="shared" si="3"/>
        <v>41170</v>
      </c>
      <c r="C95" s="170" t="s">
        <v>286</v>
      </c>
      <c r="D95" s="170">
        <v>313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6115700</v>
      </c>
      <c r="B96" s="192">
        <f t="shared" si="3"/>
        <v>41170</v>
      </c>
      <c r="C96" s="170" t="s">
        <v>287</v>
      </c>
      <c r="D96" s="170">
        <v>318</v>
      </c>
      <c r="E96" s="170">
        <v>5</v>
      </c>
      <c r="F96" s="170">
        <v>18</v>
      </c>
      <c r="G96" s="170">
        <v>69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6115700</v>
      </c>
      <c r="B97" s="192">
        <f t="shared" si="3"/>
        <v>41170</v>
      </c>
      <c r="C97" s="170" t="s">
        <v>288</v>
      </c>
      <c r="D97" s="170">
        <v>207</v>
      </c>
      <c r="E97" s="170">
        <v>21</v>
      </c>
      <c r="F97" s="170">
        <v>41</v>
      </c>
      <c r="G97" s="170">
        <v>13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6115700</v>
      </c>
      <c r="B98" s="192">
        <f t="shared" si="3"/>
        <v>41170</v>
      </c>
      <c r="C98" s="170" t="s">
        <v>289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6115700</v>
      </c>
      <c r="B99" s="192">
        <f t="shared" si="3"/>
        <v>41170</v>
      </c>
      <c r="C99" s="170" t="s">
        <v>290</v>
      </c>
      <c r="D99" s="170">
        <v>364</v>
      </c>
      <c r="E99" s="170">
        <v>3</v>
      </c>
      <c r="F99" s="170">
        <v>13</v>
      </c>
      <c r="G99" s="170">
        <v>35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6115700</v>
      </c>
      <c r="B100" s="192">
        <f t="shared" si="3"/>
        <v>41170</v>
      </c>
      <c r="C100" s="170" t="s">
        <v>291</v>
      </c>
      <c r="D100" s="170">
        <v>390</v>
      </c>
      <c r="E100" s="170"/>
      <c r="F100" s="170">
        <v>6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6115700</v>
      </c>
      <c r="B101" s="192">
        <f t="shared" si="3"/>
        <v>41170</v>
      </c>
      <c r="C101" s="170" t="s">
        <v>292</v>
      </c>
      <c r="D101" s="170">
        <v>3198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6115700</v>
      </c>
      <c r="B102" s="192">
        <f t="shared" si="3"/>
        <v>41170</v>
      </c>
      <c r="C102" s="170" t="s">
        <v>293</v>
      </c>
      <c r="D102" s="170">
        <v>457</v>
      </c>
      <c r="E102" s="170"/>
      <c r="F102" s="170">
        <v>6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6115700</v>
      </c>
      <c r="B103" s="192">
        <f t="shared" si="3"/>
        <v>41170</v>
      </c>
      <c r="C103" s="170" t="s">
        <v>294</v>
      </c>
      <c r="D103" s="170">
        <v>421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6115700</v>
      </c>
      <c r="B104" s="192">
        <f t="shared" si="3"/>
        <v>41170</v>
      </c>
      <c r="C104" s="170" t="s">
        <v>295</v>
      </c>
      <c r="D104" s="170">
        <v>613</v>
      </c>
      <c r="E104" s="170">
        <v>4</v>
      </c>
      <c r="F104" s="170">
        <v>28</v>
      </c>
      <c r="G104" s="170">
        <v>48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6115700</v>
      </c>
      <c r="B105" s="192">
        <f t="shared" si="3"/>
        <v>41170</v>
      </c>
      <c r="C105" s="170" t="s">
        <v>296</v>
      </c>
      <c r="D105" s="170">
        <v>611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6115700</v>
      </c>
      <c r="B106" s="192">
        <f t="shared" si="3"/>
        <v>41170</v>
      </c>
      <c r="C106" s="170" t="s">
        <v>297</v>
      </c>
      <c r="D106" s="170">
        <v>619</v>
      </c>
      <c r="E106" s="170"/>
      <c r="F106" s="170">
        <v>11</v>
      </c>
      <c r="G106" s="170">
        <v>50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6115700</v>
      </c>
      <c r="B107" s="192">
        <f t="shared" si="3"/>
        <v>41170</v>
      </c>
      <c r="C107" s="170" t="s">
        <v>298</v>
      </c>
      <c r="D107" s="170">
        <v>623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6115700</v>
      </c>
      <c r="B108" s="192">
        <f t="shared" si="3"/>
        <v>41170</v>
      </c>
      <c r="C108" s="170" t="s">
        <v>299</v>
      </c>
      <c r="D108" s="170">
        <v>622</v>
      </c>
      <c r="E108" s="170">
        <v>4</v>
      </c>
      <c r="F108" s="170">
        <v>19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6115700</v>
      </c>
      <c r="B109" s="192">
        <f t="shared" si="3"/>
        <v>41170</v>
      </c>
      <c r="C109" s="170" t="s">
        <v>300</v>
      </c>
      <c r="D109" s="170">
        <v>609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6115700</v>
      </c>
      <c r="B110" s="192">
        <f t="shared" si="3"/>
        <v>41170</v>
      </c>
      <c r="C110" s="170" t="s">
        <v>301</v>
      </c>
      <c r="D110" s="170">
        <v>2517</v>
      </c>
      <c r="E110" s="170"/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6115700</v>
      </c>
      <c r="B111" s="192">
        <f t="shared" si="3"/>
        <v>41170</v>
      </c>
      <c r="C111" s="170" t="s">
        <v>302</v>
      </c>
      <c r="D111" s="170">
        <v>807</v>
      </c>
      <c r="E111" s="170">
        <v>5</v>
      </c>
      <c r="F111" s="170">
        <v>30</v>
      </c>
      <c r="G111" s="170">
        <v>40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6115700</v>
      </c>
      <c r="B112" s="192">
        <f t="shared" si="3"/>
        <v>41170</v>
      </c>
      <c r="C112" s="170" t="s">
        <v>303</v>
      </c>
      <c r="D112" s="170">
        <v>844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6115700</v>
      </c>
      <c r="B113" s="192">
        <f t="shared" si="3"/>
        <v>41170</v>
      </c>
      <c r="C113" s="170" t="s">
        <v>304</v>
      </c>
      <c r="D113" s="170">
        <v>806</v>
      </c>
      <c r="E113" s="170">
        <v>2</v>
      </c>
      <c r="F113" s="170">
        <v>4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6115700</v>
      </c>
      <c r="B114" s="192">
        <f t="shared" si="3"/>
        <v>41170</v>
      </c>
      <c r="C114" s="170" t="s">
        <v>305</v>
      </c>
      <c r="D114" s="170">
        <v>719</v>
      </c>
      <c r="E114" s="170">
        <v>4</v>
      </c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6115700</v>
      </c>
      <c r="B115" s="192">
        <f t="shared" si="3"/>
        <v>41170</v>
      </c>
      <c r="C115" s="170" t="s">
        <v>306</v>
      </c>
      <c r="D115" s="170">
        <v>650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6115700</v>
      </c>
      <c r="B116" s="192">
        <f t="shared" si="3"/>
        <v>41170</v>
      </c>
      <c r="C116" s="170" t="s">
        <v>307</v>
      </c>
      <c r="D116" s="170">
        <v>682</v>
      </c>
      <c r="E116" s="170"/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6115700</v>
      </c>
      <c r="B117" s="192">
        <f t="shared" si="3"/>
        <v>41170</v>
      </c>
      <c r="C117" s="170" t="s">
        <v>308</v>
      </c>
      <c r="D117" s="170">
        <v>657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6115700</v>
      </c>
      <c r="B118" s="192">
        <f t="shared" si="3"/>
        <v>41170</v>
      </c>
      <c r="C118" s="170" t="s">
        <v>309</v>
      </c>
      <c r="D118" s="170">
        <v>3127</v>
      </c>
      <c r="E118" s="170" t="s">
        <v>310</v>
      </c>
      <c r="F118" s="170" t="s">
        <v>310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6115700</v>
      </c>
      <c r="B119" s="192">
        <f t="shared" si="3"/>
        <v>41170</v>
      </c>
      <c r="C119" s="170" t="s">
        <v>311</v>
      </c>
      <c r="D119" s="170">
        <v>3170</v>
      </c>
      <c r="E119" s="170" t="s">
        <v>310</v>
      </c>
      <c r="F119" s="170" t="s">
        <v>310</v>
      </c>
      <c r="G119" s="170" t="s">
        <v>310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6115700</v>
      </c>
      <c r="B120" s="192">
        <f t="shared" si="3"/>
        <v>41170</v>
      </c>
      <c r="C120" s="170" t="s">
        <v>312</v>
      </c>
      <c r="D120" s="170">
        <v>3206</v>
      </c>
      <c r="E120" s="170" t="s">
        <v>310</v>
      </c>
      <c r="F120" s="170"/>
      <c r="G120" s="170" t="s">
        <v>310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6115700</v>
      </c>
      <c r="B121" s="192">
        <f t="shared" si="3"/>
        <v>41170</v>
      </c>
      <c r="C121" s="170" t="s">
        <v>313</v>
      </c>
      <c r="D121" s="170">
        <v>861</v>
      </c>
      <c r="E121" s="170">
        <v>29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6115700</v>
      </c>
      <c r="B122" s="192">
        <f aca="true" t="shared" si="5" ref="B122:B153">+B$88</f>
        <v>41170</v>
      </c>
      <c r="C122" s="170" t="s">
        <v>314</v>
      </c>
      <c r="D122" s="170">
        <v>880</v>
      </c>
      <c r="E122" s="170">
        <v>62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6115700</v>
      </c>
      <c r="B123" s="192">
        <f t="shared" si="5"/>
        <v>41170</v>
      </c>
      <c r="C123" s="170" t="s">
        <v>315</v>
      </c>
      <c r="D123" s="170">
        <v>892</v>
      </c>
      <c r="E123" s="170">
        <v>58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6115700</v>
      </c>
      <c r="B124" s="192">
        <f t="shared" si="5"/>
        <v>41170</v>
      </c>
      <c r="C124" s="170" t="s">
        <v>316</v>
      </c>
      <c r="D124" s="170">
        <v>1028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6115700</v>
      </c>
      <c r="B125" s="192">
        <f t="shared" si="5"/>
        <v>41170</v>
      </c>
      <c r="C125" s="170" t="s">
        <v>317</v>
      </c>
      <c r="D125" s="170">
        <v>1004</v>
      </c>
      <c r="E125" s="170">
        <v>1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6115700</v>
      </c>
      <c r="B126" s="192">
        <f t="shared" si="5"/>
        <v>41170</v>
      </c>
      <c r="C126" s="170" t="s">
        <v>318</v>
      </c>
      <c r="D126" s="170">
        <v>995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6115700</v>
      </c>
      <c r="B127" s="192">
        <f t="shared" si="5"/>
        <v>41170</v>
      </c>
      <c r="C127" s="170" t="s">
        <v>319</v>
      </c>
      <c r="D127" s="170">
        <v>19280</v>
      </c>
      <c r="E127" s="170"/>
      <c r="F127" s="170">
        <v>4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6115700</v>
      </c>
      <c r="B128" s="192">
        <f t="shared" si="5"/>
        <v>41170</v>
      </c>
      <c r="C128" s="170" t="s">
        <v>320</v>
      </c>
      <c r="D128" s="170">
        <v>972</v>
      </c>
      <c r="E128" s="170"/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6115700</v>
      </c>
      <c r="B129" s="192">
        <f t="shared" si="5"/>
        <v>41170</v>
      </c>
      <c r="C129" s="170" t="s">
        <v>321</v>
      </c>
      <c r="D129" s="170">
        <v>1051</v>
      </c>
      <c r="E129" s="170">
        <v>13</v>
      </c>
      <c r="F129" s="170">
        <v>68</v>
      </c>
      <c r="G129" s="170">
        <v>32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6115700</v>
      </c>
      <c r="B130" s="192">
        <f t="shared" si="5"/>
        <v>41170</v>
      </c>
      <c r="C130" s="170" t="s">
        <v>322</v>
      </c>
      <c r="D130" s="170">
        <v>1056</v>
      </c>
      <c r="E130" s="170">
        <v>1</v>
      </c>
      <c r="F130" s="170">
        <v>27</v>
      </c>
      <c r="G130" s="170">
        <v>35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6115700</v>
      </c>
      <c r="B131" s="192">
        <f t="shared" si="5"/>
        <v>41170</v>
      </c>
      <c r="C131" s="170" t="s">
        <v>323</v>
      </c>
      <c r="D131" s="170">
        <v>928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6115700</v>
      </c>
      <c r="B132" s="192">
        <f t="shared" si="5"/>
        <v>41170</v>
      </c>
      <c r="C132" s="170" t="s">
        <v>324</v>
      </c>
      <c r="D132" s="170">
        <v>933</v>
      </c>
      <c r="E132" s="170">
        <v>5</v>
      </c>
      <c r="F132" s="170">
        <v>4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6115700</v>
      </c>
      <c r="B133" s="192">
        <f t="shared" si="5"/>
        <v>41170</v>
      </c>
      <c r="C133" s="170" t="s">
        <v>325</v>
      </c>
      <c r="D133" s="170">
        <v>3103</v>
      </c>
      <c r="E133" s="170" t="s">
        <v>310</v>
      </c>
      <c r="F133" s="170" t="s">
        <v>310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6115700</v>
      </c>
      <c r="B134" s="192">
        <f t="shared" si="5"/>
        <v>41170</v>
      </c>
      <c r="C134" s="170" t="s">
        <v>326</v>
      </c>
      <c r="D134" s="170">
        <v>3159</v>
      </c>
      <c r="E134" s="170" t="s">
        <v>310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6115700</v>
      </c>
      <c r="B135" s="192">
        <f t="shared" si="5"/>
        <v>41170</v>
      </c>
      <c r="C135" s="170" t="s">
        <v>327</v>
      </c>
      <c r="D135" s="170">
        <v>3110</v>
      </c>
      <c r="E135" s="170" t="s">
        <v>310</v>
      </c>
      <c r="F135" s="170" t="s">
        <v>310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6115700</v>
      </c>
      <c r="B136" s="192">
        <f t="shared" si="5"/>
        <v>41170</v>
      </c>
      <c r="C136" s="170" t="s">
        <v>328</v>
      </c>
      <c r="D136" s="170">
        <v>906</v>
      </c>
      <c r="E136" s="170" t="s">
        <v>310</v>
      </c>
      <c r="F136" s="170" t="s">
        <v>310</v>
      </c>
      <c r="G136" s="170" t="s">
        <v>310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6115700</v>
      </c>
      <c r="B137" s="192">
        <f t="shared" si="5"/>
        <v>41170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6115700</v>
      </c>
      <c r="B138" s="192">
        <f t="shared" si="5"/>
        <v>41170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6115700</v>
      </c>
      <c r="B139" s="192">
        <f t="shared" si="5"/>
        <v>41170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6115700</v>
      </c>
      <c r="B140" s="192">
        <f t="shared" si="5"/>
        <v>41170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6115700</v>
      </c>
      <c r="B141" s="192">
        <f t="shared" si="5"/>
        <v>41170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6115700</v>
      </c>
      <c r="B142" s="192">
        <f t="shared" si="5"/>
        <v>41170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6115700</v>
      </c>
      <c r="B143" s="192">
        <f t="shared" si="5"/>
        <v>41170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6115700</v>
      </c>
      <c r="B144" s="192">
        <f t="shared" si="5"/>
        <v>41170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6115700</v>
      </c>
      <c r="B145" s="192">
        <f t="shared" si="5"/>
        <v>41170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6115700</v>
      </c>
      <c r="B146" s="192">
        <f t="shared" si="5"/>
        <v>41170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6115700</v>
      </c>
      <c r="B147" s="192">
        <f t="shared" si="5"/>
        <v>41170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6115700</v>
      </c>
      <c r="B148" s="192">
        <f t="shared" si="5"/>
        <v>41170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6115700</v>
      </c>
      <c r="B149" s="192">
        <f t="shared" si="5"/>
        <v>41170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6115700</v>
      </c>
      <c r="B150" s="192">
        <f t="shared" si="5"/>
        <v>41170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6115700</v>
      </c>
      <c r="B151" s="192">
        <f t="shared" si="5"/>
        <v>41170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6115700</v>
      </c>
      <c r="B152" s="192">
        <f t="shared" si="5"/>
        <v>41170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6115700</v>
      </c>
      <c r="B153" s="192">
        <f t="shared" si="5"/>
        <v>41170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6115700</v>
      </c>
      <c r="B154" s="192">
        <f aca="true" t="shared" si="7" ref="B154:B185">+B$88</f>
        <v>41170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6115700</v>
      </c>
      <c r="B155" s="192">
        <f t="shared" si="7"/>
        <v>41170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6115700</v>
      </c>
      <c r="B156" s="192">
        <f t="shared" si="7"/>
        <v>41170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6115700</v>
      </c>
      <c r="B157" s="192">
        <f t="shared" si="7"/>
        <v>41170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6115700</v>
      </c>
      <c r="B158" s="192">
        <f t="shared" si="7"/>
        <v>41170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6115700</v>
      </c>
      <c r="B159" s="192">
        <f t="shared" si="7"/>
        <v>41170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6115700</v>
      </c>
      <c r="B160" s="192">
        <f t="shared" si="7"/>
        <v>41170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6115700</v>
      </c>
      <c r="B161" s="192">
        <f t="shared" si="7"/>
        <v>41170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6115700</v>
      </c>
      <c r="B162" s="192">
        <f t="shared" si="7"/>
        <v>41170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6115700</v>
      </c>
      <c r="B163" s="192">
        <f t="shared" si="7"/>
        <v>41170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6115700</v>
      </c>
      <c r="B164" s="192">
        <f t="shared" si="7"/>
        <v>41170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6115700</v>
      </c>
      <c r="B165" s="192">
        <f t="shared" si="7"/>
        <v>41170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6115700</v>
      </c>
      <c r="B166" s="192">
        <f t="shared" si="7"/>
        <v>41170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6115700</v>
      </c>
      <c r="B167" s="192">
        <f t="shared" si="7"/>
        <v>41170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6115700</v>
      </c>
      <c r="B168" s="192">
        <f t="shared" si="7"/>
        <v>41170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6115700</v>
      </c>
      <c r="B169" s="192">
        <f t="shared" si="7"/>
        <v>41170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6115700</v>
      </c>
      <c r="B170" s="192">
        <f t="shared" si="7"/>
        <v>41170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6115700</v>
      </c>
      <c r="B171" s="192">
        <f t="shared" si="7"/>
        <v>41170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6115700</v>
      </c>
      <c r="B172" s="192">
        <f t="shared" si="7"/>
        <v>41170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6115700</v>
      </c>
      <c r="B173" s="192">
        <f t="shared" si="7"/>
        <v>41170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6115700</v>
      </c>
      <c r="B174" s="192">
        <f t="shared" si="7"/>
        <v>41170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6115700</v>
      </c>
      <c r="B175" s="192">
        <f t="shared" si="7"/>
        <v>41170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6115700</v>
      </c>
      <c r="B176" s="192">
        <f t="shared" si="7"/>
        <v>41170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6115700</v>
      </c>
      <c r="B177" s="192">
        <f t="shared" si="7"/>
        <v>41170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6115700</v>
      </c>
      <c r="B178" s="192">
        <f t="shared" si="7"/>
        <v>41170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6115700</v>
      </c>
      <c r="B179" s="192">
        <f t="shared" si="7"/>
        <v>41170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6115700</v>
      </c>
      <c r="B180" s="192">
        <f t="shared" si="7"/>
        <v>41170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6115700</v>
      </c>
      <c r="B181" s="192">
        <f t="shared" si="7"/>
        <v>41170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6115700</v>
      </c>
      <c r="B182" s="192">
        <f t="shared" si="7"/>
        <v>41170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6115700</v>
      </c>
      <c r="B183" s="192">
        <f t="shared" si="7"/>
        <v>41170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6115700</v>
      </c>
      <c r="B184" s="192">
        <f t="shared" si="7"/>
        <v>41170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6115700</v>
      </c>
      <c r="B185" s="192">
        <f t="shared" si="7"/>
        <v>41170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6115700</v>
      </c>
      <c r="B186" s="192">
        <f aca="true" t="shared" si="9" ref="B186:B217">+B$88</f>
        <v>41170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6115700</v>
      </c>
      <c r="B187" s="192">
        <f t="shared" si="9"/>
        <v>41170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6115700</v>
      </c>
      <c r="B188" s="192">
        <f t="shared" si="9"/>
        <v>41170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6115700</v>
      </c>
      <c r="B189" s="192">
        <f t="shared" si="9"/>
        <v>41170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6115700</v>
      </c>
      <c r="B190" s="192">
        <f t="shared" si="9"/>
        <v>41170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6115700</v>
      </c>
      <c r="B191" s="192">
        <f t="shared" si="9"/>
        <v>41170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6115700</v>
      </c>
      <c r="B192" s="192">
        <f t="shared" si="9"/>
        <v>41170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6115700</v>
      </c>
      <c r="B193" s="192">
        <f t="shared" si="9"/>
        <v>41170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6115700</v>
      </c>
      <c r="B194" s="192">
        <f t="shared" si="9"/>
        <v>41170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6115700</v>
      </c>
      <c r="B195" s="192">
        <f t="shared" si="9"/>
        <v>41170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6115700</v>
      </c>
      <c r="B196" s="192">
        <f t="shared" si="9"/>
        <v>41170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6115700</v>
      </c>
      <c r="B197" s="192">
        <f t="shared" si="9"/>
        <v>41170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6115700</v>
      </c>
      <c r="B198" s="192">
        <f t="shared" si="9"/>
        <v>41170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6115700</v>
      </c>
      <c r="B199" s="192">
        <f t="shared" si="9"/>
        <v>41170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6115700</v>
      </c>
      <c r="B200" s="192">
        <f t="shared" si="9"/>
        <v>41170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6115700</v>
      </c>
      <c r="B201" s="192">
        <f t="shared" si="9"/>
        <v>41170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6115700</v>
      </c>
      <c r="B202" s="192">
        <f t="shared" si="9"/>
        <v>41170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6115700</v>
      </c>
      <c r="B203" s="192">
        <f t="shared" si="9"/>
        <v>41170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6115700</v>
      </c>
      <c r="B204" s="192">
        <f t="shared" si="9"/>
        <v>41170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6115700</v>
      </c>
      <c r="B205" s="192">
        <f t="shared" si="9"/>
        <v>41170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6115700</v>
      </c>
      <c r="B206" s="192">
        <f t="shared" si="9"/>
        <v>41170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6115700</v>
      </c>
      <c r="B207" s="192">
        <f t="shared" si="9"/>
        <v>41170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6115700</v>
      </c>
      <c r="B208" s="192">
        <f t="shared" si="9"/>
        <v>41170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6115700</v>
      </c>
      <c r="B209" s="192">
        <f t="shared" si="9"/>
        <v>41170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6115700</v>
      </c>
      <c r="B210" s="192">
        <f t="shared" si="9"/>
        <v>41170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6115700</v>
      </c>
      <c r="B211" s="192">
        <f t="shared" si="9"/>
        <v>41170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6115700</v>
      </c>
      <c r="B212" s="192">
        <f t="shared" si="9"/>
        <v>41170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6115700</v>
      </c>
      <c r="B213" s="192">
        <f t="shared" si="9"/>
        <v>41170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6115700</v>
      </c>
      <c r="B214" s="192">
        <f t="shared" si="9"/>
        <v>41170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6115700</v>
      </c>
      <c r="B215" s="192">
        <f t="shared" si="9"/>
        <v>41170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6115700</v>
      </c>
      <c r="B216" s="192">
        <f t="shared" si="9"/>
        <v>41170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6115700</v>
      </c>
      <c r="B217" s="192">
        <f t="shared" si="9"/>
        <v>41170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6115700</v>
      </c>
      <c r="B218" s="192">
        <f aca="true" t="shared" si="11" ref="B218:B243">+B$88</f>
        <v>41170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6115700</v>
      </c>
      <c r="B219" s="192">
        <f t="shared" si="11"/>
        <v>41170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6115700</v>
      </c>
      <c r="B220" s="192">
        <f t="shared" si="11"/>
        <v>41170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6115700</v>
      </c>
      <c r="B221" s="192">
        <f t="shared" si="11"/>
        <v>41170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6115700</v>
      </c>
      <c r="B222" s="192">
        <f t="shared" si="11"/>
        <v>41170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6115700</v>
      </c>
      <c r="B223" s="192">
        <f t="shared" si="11"/>
        <v>41170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6115700</v>
      </c>
      <c r="B224" s="192">
        <f t="shared" si="11"/>
        <v>41170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6115700</v>
      </c>
      <c r="B225" s="192">
        <f t="shared" si="11"/>
        <v>41170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6115700</v>
      </c>
      <c r="B226" s="192">
        <f t="shared" si="11"/>
        <v>41170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6115700</v>
      </c>
      <c r="B227" s="192">
        <f t="shared" si="11"/>
        <v>41170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6115700</v>
      </c>
      <c r="B228" s="192">
        <f t="shared" si="11"/>
        <v>41170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6115700</v>
      </c>
      <c r="B229" s="192">
        <f t="shared" si="11"/>
        <v>41170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6115700</v>
      </c>
      <c r="B230" s="192">
        <f t="shared" si="11"/>
        <v>41170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6115700</v>
      </c>
      <c r="B231" s="192">
        <f t="shared" si="11"/>
        <v>41170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6115700</v>
      </c>
      <c r="B232" s="192">
        <f t="shared" si="11"/>
        <v>41170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6115700</v>
      </c>
      <c r="B233" s="192">
        <f t="shared" si="11"/>
        <v>41170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6115700</v>
      </c>
      <c r="B234" s="192">
        <f t="shared" si="11"/>
        <v>41170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6115700</v>
      </c>
      <c r="B235" s="192">
        <f t="shared" si="11"/>
        <v>41170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6115700</v>
      </c>
      <c r="B236" s="192">
        <f t="shared" si="11"/>
        <v>41170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6115700</v>
      </c>
      <c r="B237" s="192">
        <f t="shared" si="11"/>
        <v>41170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6115700</v>
      </c>
      <c r="B238" s="192">
        <f t="shared" si="11"/>
        <v>41170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6115700</v>
      </c>
      <c r="B239" s="192">
        <f t="shared" si="11"/>
        <v>41170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6115700</v>
      </c>
      <c r="B240" s="192">
        <f t="shared" si="11"/>
        <v>41170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6115700</v>
      </c>
      <c r="B241" s="192">
        <f t="shared" si="11"/>
        <v>41170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6115700</v>
      </c>
      <c r="B242" s="192">
        <f t="shared" si="11"/>
        <v>41170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6115700</v>
      </c>
      <c r="B243" s="192">
        <f t="shared" si="11"/>
        <v>41170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17" right="0.17" top="0.2" bottom="0.25" header="0.17" footer="0.17"/>
  <pageSetup horizontalDpi="300" verticalDpi="3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marie.pons</cp:lastModifiedBy>
  <cp:lastPrinted>2013-04-08T13:53:04Z</cp:lastPrinted>
  <dcterms:modified xsi:type="dcterms:W3CDTF">2013-04-08T13:53:59Z</dcterms:modified>
  <cp:category/>
  <cp:version/>
  <cp:contentType/>
  <cp:contentStatus/>
</cp:coreProperties>
</file>