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<sst xmlns="http://schemas.openxmlformats.org/spreadsheetml/2006/main" count="532" uniqueCount="283">
  <si>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</si>
  <si>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</si>
  <si>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</si>
  <si>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</si>
  <si>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</si>
  <si>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</si>
  <si>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</si>
  <si>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</si>
  <si>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</si>
  <si>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</si>
  <si>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</si>
  <si>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</si>
  <si>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</si>
  <si>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</si>
  <si>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</si>
  <si>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</si>
  <si>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</si>
  <si>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</si>
  <si>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</si>
  <si>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</si>
  <si>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</si>
  <si>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</si>
  <si>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</si>
  <si>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</si>
  <si>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</si>
  <si>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</si>
  <si>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</si>
  <si>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</si>
  <si>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</si>
  <si>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</si>
  <si>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</si>
  <si>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</si>
  <si>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</si>
  <si>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</si>
  <si>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</si>
  <si>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</si>
  <si>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</si>
  <si>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</si>
  <si>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</si>
  <si>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</si>
  <si>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</si>
  <si>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</si>
  <si>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</si>
  <si>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</si>
  <si>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</si>
  <si>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</si>
  <si>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</si>
  <si>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</si>
  <si>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</si>
  <si>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</si>
  <si>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</si>
  <si>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</si>
  <si>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</si>
  <si>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</si>
  <si>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</si>
  <si>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</si>
  <si>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</si>
  <si>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</si>
  <si>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</si>
  <si>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</si>
  <si>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</si>
  <si>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</si>
  <si>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</si>
  <si>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</si>
  <si>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</si>
  <si>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</si>
  <si>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</si>
  <si>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</si>
  <si>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</si>
  <si>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</si>
  <si>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</si>
  <si>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</si>
  <si>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</si>
  <si>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</si>
  <si>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</si>
  <si>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</si>
  <si>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</si>
  <si>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</si>
  <si>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</si>
  <si>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</si>
  <si>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</si>
  <si>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</si>
  <si>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</si>
  <si>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</si>
  <si>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</si>
  <si>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</si>
  <si>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</si>
  <si>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</si>
  <si>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</si>
  <si>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</si>
  <si>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</si>
  <si>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</si>
  <si>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</si>
  <si>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</si>
  <si>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</si>
  <si>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</si>
  <si>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</si>
  <si>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</si>
  <si>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</si>
  <si>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</si>
  <si>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</si>
  <si>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</si>
  <si>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</si>
  <si>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</si>
  <si>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</si>
  <si>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</si>
  <si>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</si>
  <si>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</si>
  <si>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</si>
  <si>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</si>
  <si>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</si>
  <si>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</si>
  <si>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</si>
  <si>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</si>
  <si>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</si>
  <si>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</si>
  <si>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</si>
  <si>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</si>
  <si>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</si>
  <si>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</si>
  <si>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</si>
  <si>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</si>
  <si>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</si>
  <si>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</si>
  <si>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</si>
  <si>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</si>
  <si>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</si>
  <si>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</si>
  <si>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</si>
  <si>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</si>
  <si>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</si>
  <si>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</si>
  <si>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</si>
  <si>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</si>
  <si>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</si>
  <si>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</si>
  <si>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</si>
  <si>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</si>
  <si>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</si>
  <si>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</si>
  <si>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</si>
  <si>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</si>
  <si>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</si>
  <si>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</si>
  <si>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</si>
  <si>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</si>
  <si>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</si>
  <si>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</si>
  <si>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</si>
  <si>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</si>
  <si>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</si>
  <si>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</si>
  <si>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</si>
  <si>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</si>
  <si>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</si>
  <si>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</si>
  <si>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</si>
  <si>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</si>
  <si>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</si>
  <si>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</si>
  <si>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</si>
  <si>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</si>
  <si>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</si>
  <si>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</si>
  <si>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</si>
  <si>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</si>
  <si>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</si>
  <si>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</si>
  <si>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</si>
  <si>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</si>
  <si>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</si>
  <si>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</si>
  <si>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</si>
  <si>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</si>
  <si>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</si>
  <si>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</si>
  <si>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</si>
  <si>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</si>
  <si>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</si>
  <si>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</si>
  <si>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</si>
  <si>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</si>
  <si>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</si>
  <si>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</si>
  <si>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</si>
  <si>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</si>
  <si>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</si>
  <si>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</si>
  <si>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</si>
  <si>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</si>
  <si>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</si>
  <si>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</si>
  <si>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Hydropsychidae</t>
  </si>
  <si>
    <t>Sous-famille</t>
  </si>
  <si>
    <t>Baetidae</t>
  </si>
  <si>
    <t>Ephemeridae</t>
  </si>
  <si>
    <t>Heptageniidae</t>
  </si>
  <si>
    <t>Elmidae</t>
  </si>
  <si>
    <t>Famille</t>
  </si>
  <si>
    <t>Chironomidae</t>
  </si>
  <si>
    <t>Empididae</t>
  </si>
  <si>
    <t>Limoniidae</t>
  </si>
  <si>
    <t>OLIGOCHETES</t>
  </si>
  <si>
    <t>CLASSE</t>
  </si>
  <si>
    <t>ORDRE</t>
  </si>
  <si>
    <t xml:space="preserve">Code d'identification : </t>
  </si>
  <si>
    <t>Hydroptilidae</t>
  </si>
  <si>
    <t>Leptoceridae</t>
  </si>
  <si>
    <t>Caenidae</t>
  </si>
  <si>
    <t>Leptophlebiidae</t>
  </si>
  <si>
    <t>Oligoneuriidae</t>
  </si>
  <si>
    <t>Polymitarcidae</t>
  </si>
  <si>
    <t>Corixidae</t>
  </si>
  <si>
    <t>Gerridae</t>
  </si>
  <si>
    <t>Nepidae</t>
  </si>
  <si>
    <t>Dryopidae</t>
  </si>
  <si>
    <t>Dytiscidae</t>
  </si>
  <si>
    <t>Ceratopogonidae</t>
  </si>
  <si>
    <t>Tabanidae</t>
  </si>
  <si>
    <t>Aeschnidae</t>
  </si>
  <si>
    <t>Calopterygidae</t>
  </si>
  <si>
    <t>Coenagrionidae</t>
  </si>
  <si>
    <t>Gomphidae</t>
  </si>
  <si>
    <t>Platycnemididae</t>
  </si>
  <si>
    <t>Atyidae</t>
  </si>
  <si>
    <t>Glossiphoniidae</t>
  </si>
  <si>
    <t>Eygues</t>
  </si>
  <si>
    <t>Orange</t>
  </si>
  <si>
    <t>CADEROUSSE</t>
  </si>
  <si>
    <t>F. / Leuctridae</t>
  </si>
  <si>
    <t>g. / Leuctra</t>
  </si>
  <si>
    <t>g. / Hydropsyche</t>
  </si>
  <si>
    <t>g. / Hydroptila</t>
  </si>
  <si>
    <t>g. / Orthotrichia</t>
  </si>
  <si>
    <t>g. / Athripsodes</t>
  </si>
  <si>
    <t>F. / Baetidae</t>
  </si>
  <si>
    <t>g. / Baetis</t>
  </si>
  <si>
    <t>g. / Cloeon</t>
  </si>
  <si>
    <t>g. / Procloeon</t>
  </si>
  <si>
    <t>g. / Pseudocentroptilum</t>
  </si>
  <si>
    <t>g. / Caenis</t>
  </si>
  <si>
    <t>g. / Ephemera</t>
  </si>
  <si>
    <t>F. / Heptageniidae</t>
  </si>
  <si>
    <t>g. / Ecdyonurus</t>
  </si>
  <si>
    <t>g. / Heptagenia</t>
  </si>
  <si>
    <t>F. / Leptophlebiidae</t>
  </si>
  <si>
    <t>g. / Choroterpes</t>
  </si>
  <si>
    <t>g. / Paraleptophlebia</t>
  </si>
  <si>
    <t>g. / Oligoneuriella</t>
  </si>
  <si>
    <t>g. / Ephoron</t>
  </si>
  <si>
    <t>g. / Micronecta</t>
  </si>
  <si>
    <t>g. / Gerris</t>
  </si>
  <si>
    <t>F. / Nepidae</t>
  </si>
  <si>
    <t>g. / Dryops</t>
  </si>
  <si>
    <t xml:space="preserve"> sF. / Laccophilinae</t>
  </si>
  <si>
    <t>g. / Elmis</t>
  </si>
  <si>
    <t>g. / Esolus</t>
  </si>
  <si>
    <t>g. / Stenelmis</t>
  </si>
  <si>
    <t>F. / Ceratopogonidae</t>
  </si>
  <si>
    <t>F. / Chironomidae</t>
  </si>
  <si>
    <t>F. / Empididae</t>
  </si>
  <si>
    <t>F. / Limoniidae</t>
  </si>
  <si>
    <t>F. / Simuliidae</t>
  </si>
  <si>
    <t>F. / Tabanidae</t>
  </si>
  <si>
    <t>g. / Boyeria</t>
  </si>
  <si>
    <t>g. / Calopteryx</t>
  </si>
  <si>
    <t>F. / Coenagrionidae</t>
  </si>
  <si>
    <t>g. / Gomphus</t>
  </si>
  <si>
    <t>g. / Onychogomphus</t>
  </si>
  <si>
    <t>g. / Platycnemis</t>
  </si>
  <si>
    <t>O. / COPEPODES</t>
  </si>
  <si>
    <t>g. / Atyaephyra</t>
  </si>
  <si>
    <t>F. / Glossiphoniidae</t>
  </si>
  <si>
    <t>F. / Dugesiidae</t>
  </si>
  <si>
    <t>Cl. / OLIGOCHETES</t>
  </si>
  <si>
    <t>Cl. / NEMATODA</t>
  </si>
  <si>
    <t>HYDRACARINA</t>
  </si>
  <si>
    <t>g. / Prostoma</t>
  </si>
  <si>
    <t>Simulidae</t>
  </si>
  <si>
    <t>COPEPODES</t>
  </si>
  <si>
    <t>Dugesidae</t>
  </si>
  <si>
    <t>NEMATODA</t>
  </si>
  <si>
    <t>Prostomatidae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</si>
</sst>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40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sz val="8.5"/>
      <name val="Arial"/>
      <family val="2"/>
    </font>
    <font>
      <sz val="8"/>
      <color indexed="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i/>
      <sz val="8"/>
      <color indexed="8"/>
      <name val="Verdana"/>
      <family val="2"/>
    </font>
    <font>
      <b/>
      <sz val="8"/>
      <color indexed="8"/>
      <name val="Verdana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6" fillId="0" borderId="0" xfId="19" applyFont="1" applyFill="1" applyBorder="1" applyAlignment="1">
      <alignment horizontal="right" vertical="center"/>
      <protection/>
    </xf>
    <xf numFmtId="0" fontId="26" fillId="0" borderId="0" xfId="19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26" fillId="0" borderId="0" xfId="19" applyFont="1" applyFill="1" applyBorder="1" applyAlignment="1">
      <alignment horizontal="center"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10" borderId="32" xfId="20" applyNumberFormat="1" applyFont="1" applyFill="1" applyBorder="1" applyAlignment="1" applyProtection="1">
      <alignment horizontal="left" vertical="center" wrapText="1"/>
      <protection locked="0"/>
    </xf>
    <xf numFmtId="0" fontId="35" fillId="11" borderId="32" xfId="0" applyFont="1" applyFill="1" applyBorder="1" applyAlignment="1">
      <alignment/>
    </xf>
    <xf numFmtId="0" fontId="34" fillId="11" borderId="32" xfId="20" applyNumberFormat="1" applyFont="1" applyFill="1" applyBorder="1" applyAlignment="1" applyProtection="1">
      <alignment horizontal="left" vertical="center" wrapText="1" indent="4"/>
      <protection/>
    </xf>
    <xf numFmtId="0" fontId="35" fillId="0" borderId="32" xfId="20" applyNumberFormat="1" applyFont="1" applyFill="1" applyBorder="1" applyAlignment="1" applyProtection="1">
      <alignment horizontal="center" vertical="center" wrapText="1"/>
      <protection/>
    </xf>
    <xf numFmtId="0" fontId="35" fillId="0" borderId="32" xfId="0" applyFont="1" applyFill="1" applyBorder="1" applyAlignment="1" applyProtection="1">
      <alignment horizontal="center"/>
      <protection locked="0"/>
    </xf>
    <xf numFmtId="0" fontId="35" fillId="0" borderId="32" xfId="0" applyFont="1" applyBorder="1" applyAlignment="1" applyProtection="1">
      <alignment horizontal="center"/>
      <protection locked="0"/>
    </xf>
    <xf numFmtId="0" fontId="35" fillId="0" borderId="32" xfId="0" applyFont="1" applyFill="1" applyBorder="1" applyAlignment="1" applyProtection="1">
      <alignment horizontal="center" vertical="center"/>
      <protection locked="0"/>
    </xf>
    <xf numFmtId="0" fontId="10" fillId="10" borderId="33" xfId="20" applyNumberFormat="1" applyFont="1" applyFill="1" applyBorder="1" applyAlignment="1" applyProtection="1">
      <alignment horizontal="left" vertical="center" wrapText="1"/>
      <protection locked="0"/>
    </xf>
    <xf numFmtId="0" fontId="35" fillId="0" borderId="33" xfId="0" applyFont="1" applyBorder="1" applyAlignment="1">
      <alignment/>
    </xf>
    <xf numFmtId="0" fontId="36" fillId="0" borderId="33" xfId="20" applyNumberFormat="1" applyFont="1" applyFill="1" applyBorder="1" applyAlignment="1" applyProtection="1">
      <alignment horizontal="left" vertical="center" wrapText="1" indent="5"/>
      <protection/>
    </xf>
    <xf numFmtId="0" fontId="35" fillId="0" borderId="33" xfId="20" applyNumberFormat="1" applyFont="1" applyFill="1" applyBorder="1" applyAlignment="1" applyProtection="1">
      <alignment horizontal="center" vertical="center" wrapText="1"/>
      <protection/>
    </xf>
    <xf numFmtId="0" fontId="35" fillId="0" borderId="33" xfId="0" applyFont="1" applyFill="1" applyBorder="1" applyAlignment="1" applyProtection="1">
      <alignment horizontal="center"/>
      <protection locked="0"/>
    </xf>
    <xf numFmtId="0" fontId="35" fillId="0" borderId="33" xfId="0" applyFont="1" applyBorder="1" applyAlignment="1" applyProtection="1">
      <alignment horizontal="center"/>
      <protection locked="0"/>
    </xf>
    <xf numFmtId="0" fontId="35" fillId="0" borderId="33" xfId="0" applyFont="1" applyFill="1" applyBorder="1" applyAlignment="1" applyProtection="1">
      <alignment horizontal="center" vertical="center"/>
      <protection locked="0"/>
    </xf>
    <xf numFmtId="0" fontId="35" fillId="11" borderId="33" xfId="0" applyFont="1" applyFill="1" applyBorder="1" applyAlignment="1">
      <alignment/>
    </xf>
    <xf numFmtId="0" fontId="34" fillId="11" borderId="33" xfId="20" applyNumberFormat="1" applyFont="1" applyFill="1" applyBorder="1" applyAlignment="1" applyProtection="1">
      <alignment horizontal="left" vertical="center" wrapText="1" indent="4"/>
      <protection/>
    </xf>
    <xf numFmtId="0" fontId="36" fillId="0" borderId="34" xfId="20" applyNumberFormat="1" applyFont="1" applyFill="1" applyBorder="1" applyAlignment="1" applyProtection="1">
      <alignment horizontal="left" vertical="center" wrapText="1" indent="5"/>
      <protection/>
    </xf>
    <xf numFmtId="0" fontId="33" fillId="0" borderId="33" xfId="20" applyNumberFormat="1" applyFont="1" applyFill="1" applyBorder="1" applyAlignment="1" applyProtection="1">
      <alignment horizontal="center" vertical="center" wrapText="1"/>
      <protection/>
    </xf>
    <xf numFmtId="0" fontId="38" fillId="0" borderId="33" xfId="20" applyNumberFormat="1" applyFont="1" applyFill="1" applyBorder="1" applyAlignment="1" applyProtection="1">
      <alignment horizontal="left" vertical="center" wrapText="1" indent="4"/>
      <protection/>
    </xf>
    <xf numFmtId="0" fontId="37" fillId="0" borderId="33" xfId="0" applyFont="1" applyBorder="1" applyAlignment="1">
      <alignment/>
    </xf>
    <xf numFmtId="0" fontId="39" fillId="0" borderId="33" xfId="20" applyNumberFormat="1" applyFont="1" applyFill="1" applyBorder="1" applyAlignment="1" applyProtection="1">
      <alignment horizontal="left" vertical="center" wrapText="1" indent="3"/>
      <protection/>
    </xf>
    <xf numFmtId="0" fontId="39" fillId="0" borderId="33" xfId="20" applyNumberFormat="1" applyFont="1" applyFill="1" applyBorder="1" applyAlignment="1" applyProtection="1">
      <alignment horizontal="left" vertical="center" wrapText="1" indent="2"/>
      <protection/>
    </xf>
    <xf numFmtId="0" fontId="39" fillId="0" borderId="33" xfId="20" applyNumberFormat="1" applyFont="1" applyFill="1" applyBorder="1" applyAlignment="1" applyProtection="1">
      <alignment horizontal="left" vertical="center" wrapText="1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8" xfId="0" applyFont="1" applyFill="1" applyBorder="1" applyAlignment="1" applyProtection="1">
      <alignment horizontal="center" vertical="center" wrapText="1"/>
      <protection/>
    </xf>
    <xf numFmtId="0" fontId="9" fillId="4" borderId="38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B36" sqref="B36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8" customWidth="1"/>
    <col min="7" max="7" width="22.140625" style="38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65" t="s">
        <v>13</v>
      </c>
      <c r="B1" s="166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67"/>
      <c r="B2" s="167"/>
      <c r="C2" s="167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69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70"/>
      <c r="G5" s="27"/>
      <c r="R5" s="99" t="s">
        <v>24</v>
      </c>
      <c r="S5" s="100" t="s">
        <v>25</v>
      </c>
      <c r="T5" s="22">
        <v>3</v>
      </c>
      <c r="U5" s="22"/>
      <c r="V5" s="22" t="s">
        <v>174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70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70"/>
      <c r="G7" s="27"/>
      <c r="H7" s="172" t="s">
        <v>181</v>
      </c>
      <c r="I7" s="173"/>
      <c r="R7" s="99" t="s">
        <v>30</v>
      </c>
      <c r="S7" s="100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70"/>
      <c r="G8" s="27"/>
      <c r="H8" s="174"/>
      <c r="I8" s="175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70"/>
      <c r="G9" s="27"/>
      <c r="H9" s="174"/>
      <c r="I9" s="175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70"/>
      <c r="G10" s="27"/>
      <c r="H10" s="174"/>
      <c r="I10" s="175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70"/>
      <c r="G11" s="27"/>
      <c r="H11" s="176"/>
      <c r="I11" s="177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70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71"/>
      <c r="G13" s="27"/>
      <c r="R13" s="99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69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70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70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70"/>
      <c r="G17" s="27"/>
      <c r="R17" s="99" t="s">
        <v>51</v>
      </c>
      <c r="S17" s="35"/>
      <c r="T17" s="35"/>
      <c r="U17" s="35"/>
      <c r="V17" s="35"/>
      <c r="W17" s="35"/>
      <c r="X17" s="36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70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71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39"/>
      <c r="T20" s="39"/>
      <c r="U20" s="39"/>
      <c r="V20" s="39"/>
      <c r="W20" s="39"/>
      <c r="X20" s="40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0" t="s">
        <v>4</v>
      </c>
      <c r="L21" s="50" t="s">
        <v>4</v>
      </c>
      <c r="M21" s="50" t="s">
        <v>4</v>
      </c>
      <c r="N21" s="50" t="s">
        <v>4</v>
      </c>
      <c r="O21" s="50" t="s">
        <v>4</v>
      </c>
      <c r="P21" s="50" t="s">
        <v>4</v>
      </c>
      <c r="R21" s="99" t="s">
        <v>55</v>
      </c>
      <c r="S21" s="39"/>
      <c r="T21" s="39"/>
      <c r="U21" s="39"/>
      <c r="V21" s="39"/>
      <c r="W21" s="39"/>
      <c r="X21" s="40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39"/>
      <c r="T22" s="39"/>
      <c r="U22" s="39"/>
      <c r="V22" s="39"/>
      <c r="W22" s="39"/>
      <c r="X22" s="40"/>
    </row>
    <row r="23" spans="1:24" s="15" customFormat="1" ht="14.25">
      <c r="A23" s="16" t="s">
        <v>57</v>
      </c>
      <c r="B23" s="16">
        <v>6117500</v>
      </c>
      <c r="C23" s="16" t="s">
        <v>226</v>
      </c>
      <c r="D23" s="16" t="s">
        <v>227</v>
      </c>
      <c r="E23" s="16" t="s">
        <v>228</v>
      </c>
      <c r="F23" s="16">
        <v>84027</v>
      </c>
      <c r="G23" s="16">
        <v>790766</v>
      </c>
      <c r="H23" s="16">
        <v>1905698</v>
      </c>
      <c r="I23" s="16">
        <v>31</v>
      </c>
      <c r="J23" s="16" t="s">
        <v>25</v>
      </c>
      <c r="K23" s="55">
        <v>791866</v>
      </c>
      <c r="L23" s="55">
        <v>1906542</v>
      </c>
      <c r="M23" s="55">
        <v>791726</v>
      </c>
      <c r="N23" s="55">
        <v>1906323</v>
      </c>
      <c r="O23" s="55">
        <v>20</v>
      </c>
      <c r="P23" s="55">
        <v>120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7"/>
      <c r="G24" s="37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65" t="s">
        <v>165</v>
      </c>
      <c r="B25" s="168"/>
      <c r="C25" s="166"/>
      <c r="D25" s="1"/>
      <c r="E25" s="1"/>
      <c r="F25" s="37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1"/>
      <c r="C27" s="41"/>
      <c r="D27" s="41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8"/>
      <c r="I28" s="38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8"/>
      <c r="I29" s="38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8"/>
      <c r="I31" s="42"/>
      <c r="J31" s="43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65" t="s">
        <v>131</v>
      </c>
      <c r="H32" s="168"/>
      <c r="I32" s="168"/>
      <c r="J32" s="166"/>
      <c r="V32" s="27"/>
      <c r="W32" s="27"/>
    </row>
    <row r="33" spans="7:21" ht="12.75">
      <c r="G33" s="42"/>
      <c r="H33" s="43"/>
      <c r="I33" s="5"/>
      <c r="J33" s="5"/>
      <c r="U33" s="6"/>
    </row>
    <row r="34" spans="6:21" ht="12.75">
      <c r="F34" s="6"/>
      <c r="G34" s="6"/>
      <c r="H34" s="2" t="s">
        <v>0</v>
      </c>
      <c r="I34" s="41"/>
      <c r="J34" s="41"/>
      <c r="U34" s="6"/>
    </row>
    <row r="35" spans="6:21" ht="12.75">
      <c r="F35" s="6"/>
      <c r="G35" s="6"/>
      <c r="H35" s="46" t="s">
        <v>64</v>
      </c>
      <c r="I35" s="47" t="s">
        <v>65</v>
      </c>
      <c r="J35" s="48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49"/>
      <c r="B37" s="49"/>
      <c r="C37" s="49"/>
      <c r="D37" s="10" t="s">
        <v>4</v>
      </c>
      <c r="E37" s="50" t="s">
        <v>4</v>
      </c>
      <c r="F37" s="51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2" t="s">
        <v>64</v>
      </c>
      <c r="S38" s="101"/>
      <c r="T38" s="101"/>
      <c r="U38" s="6"/>
    </row>
    <row r="39" spans="1:21" ht="14.25">
      <c r="A39" s="53">
        <f>B23</f>
        <v>6117500</v>
      </c>
      <c r="B39" s="53" t="str">
        <f>C23</f>
        <v>Eygues</v>
      </c>
      <c r="C39" s="54" t="str">
        <f>E23</f>
        <v>CADEROUSSE</v>
      </c>
      <c r="D39" s="54">
        <v>40365</v>
      </c>
      <c r="E39" s="55">
        <v>12.6</v>
      </c>
      <c r="F39" s="56" t="s">
        <v>145</v>
      </c>
      <c r="G39" s="104" t="s">
        <v>159</v>
      </c>
      <c r="H39" s="102"/>
      <c r="S39" s="101"/>
      <c r="T39" s="101"/>
      <c r="U39" s="6"/>
    </row>
    <row r="40" spans="1:21" ht="14.25">
      <c r="A40" s="80">
        <f>+A$39</f>
        <v>6117500</v>
      </c>
      <c r="B40" s="80" t="str">
        <f>+B$39</f>
        <v>Eygues</v>
      </c>
      <c r="C40" s="80" t="str">
        <f>+C$39</f>
        <v>CADEROUSSE</v>
      </c>
      <c r="D40" s="81">
        <f>+D$39</f>
        <v>40365</v>
      </c>
      <c r="E40" s="80">
        <f aca="true" t="shared" si="0" ref="E40:E50">+I$23</f>
        <v>31</v>
      </c>
      <c r="F40" s="56" t="s">
        <v>146</v>
      </c>
      <c r="G40" s="104" t="s">
        <v>152</v>
      </c>
      <c r="H40" s="102">
        <v>1</v>
      </c>
      <c r="S40" s="101"/>
      <c r="T40" s="101"/>
      <c r="U40" s="6"/>
    </row>
    <row r="41" spans="1:21" ht="14.25">
      <c r="A41" s="80">
        <f aca="true" t="shared" si="1" ref="A41:A50">+A$39</f>
        <v>6117500</v>
      </c>
      <c r="B41" s="80" t="str">
        <f aca="true" t="shared" si="2" ref="B41:D50">+B$39</f>
        <v>Eygues</v>
      </c>
      <c r="C41" s="80" t="str">
        <f t="shared" si="2"/>
        <v>CADEROUSSE</v>
      </c>
      <c r="D41" s="81">
        <f t="shared" si="2"/>
        <v>40365</v>
      </c>
      <c r="E41" s="80">
        <f t="shared" si="0"/>
        <v>31</v>
      </c>
      <c r="F41" s="56" t="s">
        <v>177</v>
      </c>
      <c r="G41" s="104" t="s">
        <v>173</v>
      </c>
      <c r="H41" s="102"/>
      <c r="S41" s="101"/>
      <c r="T41" s="101"/>
      <c r="U41" s="6"/>
    </row>
    <row r="42" spans="1:21" ht="14.25">
      <c r="A42" s="80">
        <f t="shared" si="1"/>
        <v>6117500</v>
      </c>
      <c r="B42" s="80" t="str">
        <f t="shared" si="2"/>
        <v>Eygues</v>
      </c>
      <c r="C42" s="80" t="str">
        <f t="shared" si="2"/>
        <v>CADEROUSSE</v>
      </c>
      <c r="D42" s="81">
        <f t="shared" si="2"/>
        <v>40365</v>
      </c>
      <c r="E42" s="80">
        <f t="shared" si="0"/>
        <v>31</v>
      </c>
      <c r="F42" s="56" t="s">
        <v>178</v>
      </c>
      <c r="G42" s="104" t="s">
        <v>174</v>
      </c>
      <c r="H42" s="102">
        <v>1</v>
      </c>
      <c r="S42" s="101"/>
      <c r="T42" s="101"/>
      <c r="U42" s="6"/>
    </row>
    <row r="43" spans="1:21" ht="14.25">
      <c r="A43" s="80">
        <f t="shared" si="1"/>
        <v>6117500</v>
      </c>
      <c r="B43" s="80" t="str">
        <f t="shared" si="2"/>
        <v>Eygues</v>
      </c>
      <c r="C43" s="80" t="str">
        <f t="shared" si="2"/>
        <v>CADEROUSSE</v>
      </c>
      <c r="D43" s="81">
        <f t="shared" si="2"/>
        <v>40365</v>
      </c>
      <c r="E43" s="80">
        <f t="shared" si="0"/>
        <v>31</v>
      </c>
      <c r="F43" s="56" t="s">
        <v>166</v>
      </c>
      <c r="G43" s="104" t="s">
        <v>153</v>
      </c>
      <c r="H43" s="102">
        <v>79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6117500</v>
      </c>
      <c r="B44" s="80" t="str">
        <f t="shared" si="2"/>
        <v>Eygues</v>
      </c>
      <c r="C44" s="80" t="str">
        <f t="shared" si="2"/>
        <v>CADEROUSSE</v>
      </c>
      <c r="D44" s="81">
        <f t="shared" si="2"/>
        <v>40365</v>
      </c>
      <c r="E44" s="80">
        <f t="shared" si="0"/>
        <v>31</v>
      </c>
      <c r="F44" s="56" t="s">
        <v>179</v>
      </c>
      <c r="G44" s="104" t="s">
        <v>175</v>
      </c>
      <c r="H44" s="102">
        <v>16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6117500</v>
      </c>
      <c r="B45" s="80" t="str">
        <f t="shared" si="2"/>
        <v>Eygues</v>
      </c>
      <c r="C45" s="80" t="str">
        <f t="shared" si="2"/>
        <v>CADEROUSSE</v>
      </c>
      <c r="D45" s="81">
        <f t="shared" si="2"/>
        <v>40365</v>
      </c>
      <c r="E45" s="80">
        <f t="shared" si="0"/>
        <v>31</v>
      </c>
      <c r="F45" s="56" t="s">
        <v>147</v>
      </c>
      <c r="G45" s="104" t="s">
        <v>154</v>
      </c>
      <c r="H45" s="102"/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6117500</v>
      </c>
      <c r="B46" s="80" t="str">
        <f t="shared" si="2"/>
        <v>Eygues</v>
      </c>
      <c r="C46" s="80" t="str">
        <f t="shared" si="2"/>
        <v>CADEROUSSE</v>
      </c>
      <c r="D46" s="81">
        <f t="shared" si="2"/>
        <v>40365</v>
      </c>
      <c r="E46" s="80">
        <f t="shared" si="0"/>
        <v>31</v>
      </c>
      <c r="F46" s="56" t="s">
        <v>148</v>
      </c>
      <c r="G46" s="104" t="s">
        <v>155</v>
      </c>
      <c r="H46" s="102">
        <v>3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6117500</v>
      </c>
      <c r="B47" s="80" t="str">
        <f t="shared" si="2"/>
        <v>Eygues</v>
      </c>
      <c r="C47" s="80" t="str">
        <f t="shared" si="2"/>
        <v>CADEROUSSE</v>
      </c>
      <c r="D47" s="81">
        <f t="shared" si="2"/>
        <v>40365</v>
      </c>
      <c r="E47" s="80">
        <f t="shared" si="0"/>
        <v>31</v>
      </c>
      <c r="F47" s="56" t="s">
        <v>149</v>
      </c>
      <c r="G47" s="104" t="s">
        <v>156</v>
      </c>
      <c r="H47" s="102"/>
    </row>
    <row r="48" spans="1:20" s="5" customFormat="1" ht="14.25">
      <c r="A48" s="80">
        <f t="shared" si="1"/>
        <v>6117500</v>
      </c>
      <c r="B48" s="80" t="str">
        <f t="shared" si="2"/>
        <v>Eygues</v>
      </c>
      <c r="C48" s="80" t="str">
        <f t="shared" si="2"/>
        <v>CADEROUSSE</v>
      </c>
      <c r="D48" s="81">
        <f t="shared" si="2"/>
        <v>40365</v>
      </c>
      <c r="E48" s="80">
        <f t="shared" si="0"/>
        <v>31</v>
      </c>
      <c r="F48" s="56" t="s">
        <v>150</v>
      </c>
      <c r="G48" s="104" t="s">
        <v>157</v>
      </c>
      <c r="H48" s="102"/>
      <c r="P48" s="27"/>
      <c r="Q48" s="27"/>
      <c r="R48" s="27"/>
      <c r="S48" s="101"/>
      <c r="T48" s="101"/>
    </row>
    <row r="49" spans="1:20" s="5" customFormat="1" ht="14.25">
      <c r="A49" s="80">
        <f t="shared" si="1"/>
        <v>6117500</v>
      </c>
      <c r="B49" s="80" t="str">
        <f t="shared" si="2"/>
        <v>Eygues</v>
      </c>
      <c r="C49" s="80" t="str">
        <f t="shared" si="2"/>
        <v>CADEROUSSE</v>
      </c>
      <c r="D49" s="81">
        <f t="shared" si="2"/>
        <v>40365</v>
      </c>
      <c r="E49" s="80">
        <f t="shared" si="0"/>
        <v>31</v>
      </c>
      <c r="F49" s="56" t="s">
        <v>151</v>
      </c>
      <c r="G49" s="104" t="s">
        <v>158</v>
      </c>
      <c r="H49" s="102"/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6117500</v>
      </c>
      <c r="B50" s="80" t="str">
        <f t="shared" si="2"/>
        <v>Eygues</v>
      </c>
      <c r="C50" s="80" t="str">
        <f t="shared" si="2"/>
        <v>CADEROUSSE</v>
      </c>
      <c r="D50" s="81">
        <f t="shared" si="2"/>
        <v>40365</v>
      </c>
      <c r="E50" s="80">
        <f t="shared" si="0"/>
        <v>31</v>
      </c>
      <c r="F50" s="56" t="s">
        <v>180</v>
      </c>
      <c r="G50" s="104" t="s">
        <v>176</v>
      </c>
      <c r="H50" s="102"/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7" t="s">
        <v>66</v>
      </c>
      <c r="G51" s="57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65" t="s">
        <v>67</v>
      </c>
      <c r="B52" s="168"/>
      <c r="C52" s="168"/>
      <c r="D52" s="168"/>
      <c r="E52" s="166"/>
      <c r="F52" s="37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0</v>
      </c>
      <c r="B54" s="41"/>
      <c r="C54" s="41"/>
      <c r="D54" s="41"/>
      <c r="E54" s="60"/>
      <c r="F54" s="61"/>
      <c r="G54" s="59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2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3" t="s">
        <v>72</v>
      </c>
      <c r="I57" s="63" t="s">
        <v>8</v>
      </c>
      <c r="J57" s="63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4" t="s">
        <v>75</v>
      </c>
      <c r="I58" s="64" t="s">
        <v>12</v>
      </c>
      <c r="J58" s="64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5" t="s">
        <v>78</v>
      </c>
      <c r="I59" s="65" t="s">
        <v>11</v>
      </c>
      <c r="J59" s="65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5" t="s">
        <v>80</v>
      </c>
      <c r="I60" s="65" t="s">
        <v>10</v>
      </c>
      <c r="J60" s="65" t="s">
        <v>133</v>
      </c>
      <c r="P60" s="38"/>
      <c r="Q60" s="38"/>
      <c r="R60" s="38"/>
      <c r="S60" s="38"/>
      <c r="T60" s="38"/>
      <c r="U60" s="38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6"/>
      <c r="H61" s="67" t="s">
        <v>83</v>
      </c>
      <c r="I61" s="67" t="s">
        <v>9</v>
      </c>
      <c r="J61" s="67" t="s">
        <v>132</v>
      </c>
      <c r="O61" s="38"/>
      <c r="T61" s="101"/>
      <c r="U61" s="101"/>
    </row>
    <row r="62" spans="1:21" ht="12.75">
      <c r="A62" s="30" t="s">
        <v>84</v>
      </c>
      <c r="B62" s="17" t="s">
        <v>85</v>
      </c>
      <c r="C62" s="45"/>
      <c r="D62" s="45"/>
      <c r="E62" s="31"/>
      <c r="F62" s="32"/>
      <c r="G62" s="66"/>
      <c r="H62" s="38"/>
      <c r="T62" s="101"/>
      <c r="U62" s="101"/>
    </row>
    <row r="63" spans="5:22" ht="12.75">
      <c r="E63" s="68"/>
      <c r="F63" s="27"/>
      <c r="H63" s="38"/>
      <c r="T63" s="101"/>
      <c r="U63" s="101"/>
      <c r="V63" s="38"/>
    </row>
    <row r="64" spans="3:22" s="38" customFormat="1" ht="12.75">
      <c r="C64" s="51"/>
      <c r="D64" s="10" t="s">
        <v>4</v>
      </c>
      <c r="E64" s="10" t="s">
        <v>4</v>
      </c>
      <c r="F64" s="10" t="s">
        <v>4</v>
      </c>
      <c r="G64" s="69" t="s">
        <v>86</v>
      </c>
      <c r="H64" s="69" t="s">
        <v>86</v>
      </c>
      <c r="I64" s="69" t="s">
        <v>86</v>
      </c>
      <c r="J64" s="69" t="s">
        <v>86</v>
      </c>
      <c r="K64" s="69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0" t="s">
        <v>87</v>
      </c>
      <c r="D65" s="70" t="s">
        <v>129</v>
      </c>
      <c r="E65" s="70" t="s">
        <v>69</v>
      </c>
      <c r="F65" s="70" t="s">
        <v>70</v>
      </c>
      <c r="G65" s="70" t="s">
        <v>73</v>
      </c>
      <c r="H65" s="70" t="s">
        <v>76</v>
      </c>
      <c r="I65" s="70" t="s">
        <v>79</v>
      </c>
      <c r="J65" s="70" t="s">
        <v>81</v>
      </c>
      <c r="K65" s="70" t="s">
        <v>84</v>
      </c>
      <c r="T65" s="101"/>
      <c r="U65" s="101"/>
    </row>
    <row r="66" spans="1:21" ht="14.25">
      <c r="A66" s="53">
        <f>A39</f>
        <v>6117500</v>
      </c>
      <c r="B66" s="71">
        <f>D39</f>
        <v>40365</v>
      </c>
      <c r="C66" s="72" t="s">
        <v>88</v>
      </c>
      <c r="D66" s="73" t="s">
        <v>152</v>
      </c>
      <c r="E66" s="73" t="s">
        <v>11</v>
      </c>
      <c r="F66" s="74" t="s">
        <v>107</v>
      </c>
      <c r="G66" s="102">
        <v>25</v>
      </c>
      <c r="H66" s="102"/>
      <c r="I66" s="102"/>
      <c r="J66" s="102"/>
      <c r="K66" s="102"/>
      <c r="T66" s="101"/>
      <c r="U66" s="101"/>
    </row>
    <row r="67" spans="1:21" ht="14.25">
      <c r="A67" s="82">
        <f>+A$66</f>
        <v>6117500</v>
      </c>
      <c r="B67" s="83">
        <f>+B$66</f>
        <v>40365</v>
      </c>
      <c r="C67" s="72" t="s">
        <v>89</v>
      </c>
      <c r="D67" s="74" t="s">
        <v>174</v>
      </c>
      <c r="E67" s="74" t="s">
        <v>12</v>
      </c>
      <c r="F67" s="74" t="s">
        <v>107</v>
      </c>
      <c r="G67" s="102">
        <v>20</v>
      </c>
      <c r="H67" s="102"/>
      <c r="I67" s="102"/>
      <c r="J67" s="102"/>
      <c r="K67" s="102"/>
      <c r="T67" s="101"/>
      <c r="U67" s="101"/>
    </row>
    <row r="68" spans="1:21" ht="14.25">
      <c r="A68" s="82">
        <f aca="true" t="shared" si="3" ref="A68:B77">+A$66</f>
        <v>6117500</v>
      </c>
      <c r="B68" s="83">
        <f t="shared" si="3"/>
        <v>40365</v>
      </c>
      <c r="C68" s="72" t="s">
        <v>90</v>
      </c>
      <c r="D68" s="74" t="s">
        <v>155</v>
      </c>
      <c r="E68" s="74" t="s">
        <v>12</v>
      </c>
      <c r="F68" s="74" t="s">
        <v>107</v>
      </c>
      <c r="G68" s="102">
        <v>10</v>
      </c>
      <c r="H68" s="102"/>
      <c r="I68" s="102"/>
      <c r="J68" s="102"/>
      <c r="K68" s="102"/>
      <c r="T68" s="101"/>
      <c r="U68" s="101"/>
    </row>
    <row r="69" spans="1:21" ht="14.25">
      <c r="A69" s="82">
        <f t="shared" si="3"/>
        <v>6117500</v>
      </c>
      <c r="B69" s="83">
        <f t="shared" si="3"/>
        <v>40365</v>
      </c>
      <c r="C69" s="72" t="s">
        <v>91</v>
      </c>
      <c r="D69" s="74" t="s">
        <v>155</v>
      </c>
      <c r="E69" s="74" t="s">
        <v>11</v>
      </c>
      <c r="F69" s="74" t="s">
        <v>107</v>
      </c>
      <c r="G69" s="102">
        <v>35</v>
      </c>
      <c r="H69" s="102"/>
      <c r="I69" s="102"/>
      <c r="J69" s="102"/>
      <c r="K69" s="102"/>
      <c r="T69" s="101"/>
      <c r="U69" s="101"/>
    </row>
    <row r="70" spans="1:21" ht="14.25">
      <c r="A70" s="82">
        <f t="shared" si="3"/>
        <v>6117500</v>
      </c>
      <c r="B70" s="83">
        <f t="shared" si="3"/>
        <v>40365</v>
      </c>
      <c r="C70" s="72" t="s">
        <v>92</v>
      </c>
      <c r="D70" s="74" t="s">
        <v>153</v>
      </c>
      <c r="E70" s="74" t="s">
        <v>11</v>
      </c>
      <c r="F70" s="74" t="s">
        <v>23</v>
      </c>
      <c r="G70" s="102">
        <v>30</v>
      </c>
      <c r="H70" s="102"/>
      <c r="I70" s="102"/>
      <c r="J70" s="102"/>
      <c r="K70" s="102"/>
      <c r="T70" s="101"/>
      <c r="U70" s="101"/>
    </row>
    <row r="71" spans="1:21" ht="14.25">
      <c r="A71" s="82">
        <f t="shared" si="3"/>
        <v>6117500</v>
      </c>
      <c r="B71" s="83">
        <f t="shared" si="3"/>
        <v>40365</v>
      </c>
      <c r="C71" s="72" t="s">
        <v>93</v>
      </c>
      <c r="D71" s="74" t="s">
        <v>175</v>
      </c>
      <c r="E71" s="74" t="s">
        <v>11</v>
      </c>
      <c r="F71" s="74" t="s">
        <v>23</v>
      </c>
      <c r="G71" s="102">
        <v>35</v>
      </c>
      <c r="H71" s="102"/>
      <c r="I71" s="102"/>
      <c r="J71" s="102"/>
      <c r="K71" s="102"/>
      <c r="T71" s="101"/>
      <c r="U71" s="101"/>
    </row>
    <row r="72" spans="1:21" ht="14.25">
      <c r="A72" s="82">
        <f t="shared" si="3"/>
        <v>6117500</v>
      </c>
      <c r="B72" s="83">
        <f t="shared" si="3"/>
        <v>40365</v>
      </c>
      <c r="C72" s="72" t="s">
        <v>94</v>
      </c>
      <c r="D72" s="74" t="s">
        <v>153</v>
      </c>
      <c r="E72" s="74" t="s">
        <v>12</v>
      </c>
      <c r="F72" s="74" t="s">
        <v>23</v>
      </c>
      <c r="G72" s="102">
        <v>40</v>
      </c>
      <c r="H72" s="102"/>
      <c r="I72" s="102"/>
      <c r="J72" s="102"/>
      <c r="K72" s="102"/>
      <c r="T72" s="101"/>
      <c r="U72" s="101"/>
    </row>
    <row r="73" spans="1:21" ht="14.25">
      <c r="A73" s="82">
        <f t="shared" si="3"/>
        <v>6117500</v>
      </c>
      <c r="B73" s="83">
        <f t="shared" si="3"/>
        <v>40365</v>
      </c>
      <c r="C73" s="72" t="s">
        <v>95</v>
      </c>
      <c r="D73" s="74" t="s">
        <v>153</v>
      </c>
      <c r="E73" s="74" t="s">
        <v>10</v>
      </c>
      <c r="F73" s="74" t="s">
        <v>23</v>
      </c>
      <c r="G73" s="102">
        <v>22</v>
      </c>
      <c r="H73" s="102"/>
      <c r="I73" s="102"/>
      <c r="J73" s="102"/>
      <c r="K73" s="102"/>
      <c r="T73" s="101"/>
      <c r="U73" s="101"/>
    </row>
    <row r="74" spans="1:21" ht="14.25">
      <c r="A74" s="82">
        <f t="shared" si="3"/>
        <v>6117500</v>
      </c>
      <c r="B74" s="83">
        <f t="shared" si="3"/>
        <v>40365</v>
      </c>
      <c r="C74" s="72" t="s">
        <v>96</v>
      </c>
      <c r="D74" s="74" t="s">
        <v>153</v>
      </c>
      <c r="E74" s="74" t="s">
        <v>11</v>
      </c>
      <c r="F74" s="74" t="s">
        <v>26</v>
      </c>
      <c r="G74" s="102">
        <v>15</v>
      </c>
      <c r="H74" s="102"/>
      <c r="I74" s="102"/>
      <c r="J74" s="102"/>
      <c r="K74" s="102"/>
      <c r="T74" s="101"/>
      <c r="U74" s="101"/>
    </row>
    <row r="75" spans="1:21" ht="14.25">
      <c r="A75" s="82">
        <f t="shared" si="3"/>
        <v>6117500</v>
      </c>
      <c r="B75" s="83">
        <f t="shared" si="3"/>
        <v>40365</v>
      </c>
      <c r="C75" s="72" t="s">
        <v>97</v>
      </c>
      <c r="D75" s="74" t="s">
        <v>153</v>
      </c>
      <c r="E75" s="74" t="s">
        <v>12</v>
      </c>
      <c r="F75" s="74" t="s">
        <v>26</v>
      </c>
      <c r="G75" s="102">
        <v>10</v>
      </c>
      <c r="H75" s="102"/>
      <c r="I75" s="102"/>
      <c r="J75" s="102"/>
      <c r="K75" s="102"/>
      <c r="T75" s="101"/>
      <c r="U75" s="101"/>
    </row>
    <row r="76" spans="1:21" ht="14.25">
      <c r="A76" s="82">
        <f t="shared" si="3"/>
        <v>6117500</v>
      </c>
      <c r="B76" s="83">
        <f t="shared" si="3"/>
        <v>40365</v>
      </c>
      <c r="C76" s="72" t="s">
        <v>98</v>
      </c>
      <c r="D76" s="74" t="s">
        <v>153</v>
      </c>
      <c r="E76" s="74" t="s">
        <v>10</v>
      </c>
      <c r="F76" s="74" t="s">
        <v>26</v>
      </c>
      <c r="G76" s="102">
        <v>35</v>
      </c>
      <c r="H76" s="102"/>
      <c r="I76" s="102"/>
      <c r="J76" s="102"/>
      <c r="K76" s="102"/>
      <c r="T76" s="101"/>
      <c r="U76" s="101"/>
    </row>
    <row r="77" spans="1:21" ht="14.25">
      <c r="A77" s="82">
        <f t="shared" si="3"/>
        <v>6117500</v>
      </c>
      <c r="B77" s="83">
        <f t="shared" si="3"/>
        <v>40365</v>
      </c>
      <c r="C77" s="72" t="s">
        <v>99</v>
      </c>
      <c r="D77" s="74" t="s">
        <v>153</v>
      </c>
      <c r="E77" s="74" t="s">
        <v>11</v>
      </c>
      <c r="F77" s="74" t="s">
        <v>26</v>
      </c>
      <c r="G77" s="102">
        <v>25</v>
      </c>
      <c r="H77" s="102"/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65" t="s">
        <v>100</v>
      </c>
      <c r="B79" s="166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1"/>
      <c r="C81" s="41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4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5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86</v>
      </c>
      <c r="D86" s="10" t="s">
        <v>4</v>
      </c>
      <c r="E86" s="178" t="s">
        <v>106</v>
      </c>
      <c r="F86" s="178"/>
      <c r="G86" s="178"/>
      <c r="H86" s="179" t="s">
        <v>140</v>
      </c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3">
        <f>A66</f>
        <v>6117500</v>
      </c>
      <c r="B88" s="71">
        <f>B66</f>
        <v>40365</v>
      </c>
      <c r="C88" s="102" t="s">
        <v>229</v>
      </c>
      <c r="D88" s="102">
        <v>66</v>
      </c>
      <c r="E88" s="102"/>
      <c r="F88" s="102">
        <v>2</v>
      </c>
      <c r="G88" s="102">
        <v>1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6117500</v>
      </c>
      <c r="B89" s="83">
        <f>+B$88</f>
        <v>40365</v>
      </c>
      <c r="C89" s="102" t="s">
        <v>230</v>
      </c>
      <c r="D89" s="102">
        <v>69</v>
      </c>
      <c r="E89" s="102">
        <v>1</v>
      </c>
      <c r="F89" s="102">
        <v>6</v>
      </c>
      <c r="G89" s="102">
        <v>4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6117500</v>
      </c>
      <c r="B90" s="83">
        <f t="shared" si="4"/>
        <v>40365</v>
      </c>
      <c r="C90" s="102" t="s">
        <v>231</v>
      </c>
      <c r="D90" s="102">
        <v>212</v>
      </c>
      <c r="E90" s="102">
        <v>75</v>
      </c>
      <c r="F90" s="102">
        <v>80</v>
      </c>
      <c r="G90" s="102">
        <v>11</v>
      </c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6117500</v>
      </c>
      <c r="B91" s="83">
        <f t="shared" si="4"/>
        <v>40365</v>
      </c>
      <c r="C91" s="102" t="s">
        <v>232</v>
      </c>
      <c r="D91" s="102">
        <v>200</v>
      </c>
      <c r="E91" s="102"/>
      <c r="F91" s="102"/>
      <c r="G91" s="102">
        <v>3</v>
      </c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6117500</v>
      </c>
      <c r="B92" s="83">
        <f t="shared" si="4"/>
        <v>40365</v>
      </c>
      <c r="C92" s="102" t="s">
        <v>233</v>
      </c>
      <c r="D92" s="102">
        <v>197</v>
      </c>
      <c r="E92" s="102">
        <v>2</v>
      </c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6117500</v>
      </c>
      <c r="B93" s="83">
        <f t="shared" si="4"/>
        <v>40365</v>
      </c>
      <c r="C93" s="102" t="s">
        <v>234</v>
      </c>
      <c r="D93" s="102">
        <v>311</v>
      </c>
      <c r="E93" s="102">
        <v>2</v>
      </c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6117500</v>
      </c>
      <c r="B94" s="83">
        <f t="shared" si="4"/>
        <v>40365</v>
      </c>
      <c r="C94" s="102" t="s">
        <v>235</v>
      </c>
      <c r="D94" s="102">
        <v>363</v>
      </c>
      <c r="E94" s="102"/>
      <c r="F94" s="102"/>
      <c r="G94" s="102">
        <v>5</v>
      </c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6117500</v>
      </c>
      <c r="B95" s="83">
        <f t="shared" si="4"/>
        <v>40365</v>
      </c>
      <c r="C95" s="102" t="s">
        <v>236</v>
      </c>
      <c r="D95" s="102">
        <v>364</v>
      </c>
      <c r="E95" s="102">
        <v>793</v>
      </c>
      <c r="F95" s="102">
        <v>94</v>
      </c>
      <c r="G95" s="102">
        <v>27</v>
      </c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6117500</v>
      </c>
      <c r="B96" s="83">
        <f t="shared" si="4"/>
        <v>40365</v>
      </c>
      <c r="C96" s="102" t="s">
        <v>237</v>
      </c>
      <c r="D96" s="102">
        <v>387</v>
      </c>
      <c r="E96" s="102">
        <v>20</v>
      </c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6117500</v>
      </c>
      <c r="B97" s="83">
        <f t="shared" si="4"/>
        <v>40365</v>
      </c>
      <c r="C97" s="102" t="s">
        <v>238</v>
      </c>
      <c r="D97" s="102">
        <v>390</v>
      </c>
      <c r="E97" s="102"/>
      <c r="F97" s="102">
        <v>2</v>
      </c>
      <c r="G97" s="102">
        <v>5</v>
      </c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6117500</v>
      </c>
      <c r="B98" s="83">
        <f t="shared" si="4"/>
        <v>40365</v>
      </c>
      <c r="C98" s="102" t="s">
        <v>239</v>
      </c>
      <c r="D98" s="102">
        <v>3207</v>
      </c>
      <c r="E98" s="102">
        <v>40</v>
      </c>
      <c r="F98" s="102"/>
      <c r="G98" s="102">
        <v>1</v>
      </c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6117500</v>
      </c>
      <c r="B99" s="83">
        <f t="shared" si="4"/>
        <v>40365</v>
      </c>
      <c r="C99" s="102" t="s">
        <v>240</v>
      </c>
      <c r="D99" s="102">
        <v>457</v>
      </c>
      <c r="E99" s="102">
        <v>533</v>
      </c>
      <c r="F99" s="102">
        <v>200</v>
      </c>
      <c r="G99" s="102">
        <v>192</v>
      </c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6117500</v>
      </c>
      <c r="B100" s="83">
        <f t="shared" si="4"/>
        <v>40365</v>
      </c>
      <c r="C100" s="102" t="s">
        <v>241</v>
      </c>
      <c r="D100" s="102">
        <v>502</v>
      </c>
      <c r="E100" s="102">
        <v>1</v>
      </c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6117500</v>
      </c>
      <c r="B101" s="83">
        <f t="shared" si="4"/>
        <v>40365</v>
      </c>
      <c r="C101" s="102" t="s">
        <v>242</v>
      </c>
      <c r="D101" s="102">
        <v>399</v>
      </c>
      <c r="E101" s="102">
        <v>3</v>
      </c>
      <c r="F101" s="102"/>
      <c r="G101" s="102">
        <v>74</v>
      </c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6117500</v>
      </c>
      <c r="B102" s="83">
        <f t="shared" si="4"/>
        <v>40365</v>
      </c>
      <c r="C102" s="102" t="s">
        <v>243</v>
      </c>
      <c r="D102" s="102">
        <v>421</v>
      </c>
      <c r="E102" s="102">
        <v>6</v>
      </c>
      <c r="F102" s="102">
        <v>168</v>
      </c>
      <c r="G102" s="102">
        <v>16</v>
      </c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6117500</v>
      </c>
      <c r="B103" s="83">
        <f t="shared" si="4"/>
        <v>40365</v>
      </c>
      <c r="C103" s="102" t="s">
        <v>244</v>
      </c>
      <c r="D103" s="102">
        <v>443</v>
      </c>
      <c r="E103" s="102">
        <v>4</v>
      </c>
      <c r="F103" s="102">
        <v>72</v>
      </c>
      <c r="G103" s="102">
        <v>10</v>
      </c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6117500</v>
      </c>
      <c r="B104" s="83">
        <f t="shared" si="4"/>
        <v>40365</v>
      </c>
      <c r="C104" s="102" t="s">
        <v>245</v>
      </c>
      <c r="D104" s="102">
        <v>473</v>
      </c>
      <c r="E104" s="102">
        <v>2</v>
      </c>
      <c r="F104" s="102"/>
      <c r="G104" s="102">
        <v>8</v>
      </c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6117500</v>
      </c>
      <c r="B105" s="83">
        <f t="shared" si="4"/>
        <v>40365</v>
      </c>
      <c r="C105" s="102" t="s">
        <v>246</v>
      </c>
      <c r="D105" s="102">
        <v>474</v>
      </c>
      <c r="E105" s="102">
        <v>6</v>
      </c>
      <c r="F105" s="102">
        <v>64</v>
      </c>
      <c r="G105" s="102">
        <v>37</v>
      </c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6117500</v>
      </c>
      <c r="B106" s="83">
        <f t="shared" si="4"/>
        <v>40365</v>
      </c>
      <c r="C106" s="102" t="s">
        <v>247</v>
      </c>
      <c r="D106" s="102">
        <v>481</v>
      </c>
      <c r="E106" s="102">
        <v>1</v>
      </c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6117500</v>
      </c>
      <c r="B107" s="83">
        <f t="shared" si="4"/>
        <v>40365</v>
      </c>
      <c r="C107" s="102" t="s">
        <v>248</v>
      </c>
      <c r="D107" s="102">
        <v>394</v>
      </c>
      <c r="E107" s="102">
        <v>1</v>
      </c>
      <c r="F107" s="102">
        <v>1</v>
      </c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6117500</v>
      </c>
      <c r="B108" s="83">
        <f t="shared" si="4"/>
        <v>40365</v>
      </c>
      <c r="C108" s="102" t="s">
        <v>249</v>
      </c>
      <c r="D108" s="102">
        <v>496</v>
      </c>
      <c r="E108" s="102"/>
      <c r="F108" s="102">
        <v>2</v>
      </c>
      <c r="G108" s="102">
        <v>3</v>
      </c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6117500</v>
      </c>
      <c r="B109" s="83">
        <f t="shared" si="4"/>
        <v>40365</v>
      </c>
      <c r="C109" s="102" t="s">
        <v>250</v>
      </c>
      <c r="D109" s="102">
        <v>719</v>
      </c>
      <c r="E109" s="102">
        <v>62</v>
      </c>
      <c r="F109" s="102">
        <v>22</v>
      </c>
      <c r="G109" s="102">
        <v>27</v>
      </c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6117500</v>
      </c>
      <c r="B110" s="83">
        <f t="shared" si="4"/>
        <v>40365</v>
      </c>
      <c r="C110" s="102" t="s">
        <v>251</v>
      </c>
      <c r="D110" s="102">
        <v>735</v>
      </c>
      <c r="E110" s="102">
        <v>4</v>
      </c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6117500</v>
      </c>
      <c r="B111" s="83">
        <f t="shared" si="4"/>
        <v>40365</v>
      </c>
      <c r="C111" s="102" t="s">
        <v>252</v>
      </c>
      <c r="D111" s="102">
        <v>725</v>
      </c>
      <c r="E111" s="102">
        <v>1</v>
      </c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6117500</v>
      </c>
      <c r="B112" s="83">
        <f t="shared" si="4"/>
        <v>40365</v>
      </c>
      <c r="C112" s="102" t="s">
        <v>253</v>
      </c>
      <c r="D112" s="102">
        <v>613</v>
      </c>
      <c r="E112" s="102">
        <v>1</v>
      </c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6117500</v>
      </c>
      <c r="B113" s="83">
        <f t="shared" si="4"/>
        <v>40365</v>
      </c>
      <c r="C113" s="102" t="s">
        <v>254</v>
      </c>
      <c r="D113" s="102">
        <v>2394</v>
      </c>
      <c r="E113" s="102">
        <v>1</v>
      </c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6117500</v>
      </c>
      <c r="B114" s="83">
        <f t="shared" si="4"/>
        <v>40365</v>
      </c>
      <c r="C114" s="102" t="s">
        <v>255</v>
      </c>
      <c r="D114" s="102">
        <v>618</v>
      </c>
      <c r="E114" s="102">
        <v>1</v>
      </c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>
        <f t="shared" si="4"/>
        <v>6117500</v>
      </c>
      <c r="B115" s="83">
        <f t="shared" si="4"/>
        <v>40365</v>
      </c>
      <c r="C115" s="102" t="s">
        <v>256</v>
      </c>
      <c r="D115" s="102">
        <v>619</v>
      </c>
      <c r="E115" s="102"/>
      <c r="F115" s="102">
        <v>5</v>
      </c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>
        <f t="shared" si="4"/>
        <v>6117500</v>
      </c>
      <c r="B116" s="83">
        <f t="shared" si="4"/>
        <v>40365</v>
      </c>
      <c r="C116" s="102" t="s">
        <v>257</v>
      </c>
      <c r="D116" s="102">
        <v>617</v>
      </c>
      <c r="E116" s="102">
        <v>1</v>
      </c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>
        <f t="shared" si="4"/>
        <v>6117500</v>
      </c>
      <c r="B117" s="83">
        <f t="shared" si="4"/>
        <v>40365</v>
      </c>
      <c r="C117" s="102" t="s">
        <v>258</v>
      </c>
      <c r="D117" s="102">
        <v>819</v>
      </c>
      <c r="E117" s="102">
        <v>1</v>
      </c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>
        <f t="shared" si="4"/>
        <v>6117500</v>
      </c>
      <c r="B118" s="83">
        <f t="shared" si="4"/>
        <v>40365</v>
      </c>
      <c r="C118" s="102" t="s">
        <v>259</v>
      </c>
      <c r="D118" s="102">
        <v>807</v>
      </c>
      <c r="E118" s="102">
        <v>643</v>
      </c>
      <c r="F118" s="102">
        <v>36</v>
      </c>
      <c r="G118" s="102">
        <v>52</v>
      </c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>
        <f t="shared" si="4"/>
        <v>6117500</v>
      </c>
      <c r="B119" s="83">
        <f t="shared" si="4"/>
        <v>40365</v>
      </c>
      <c r="C119" s="102" t="s">
        <v>260</v>
      </c>
      <c r="D119" s="102">
        <v>831</v>
      </c>
      <c r="E119" s="102">
        <v>4</v>
      </c>
      <c r="F119" s="102">
        <v>8</v>
      </c>
      <c r="G119" s="102">
        <v>2</v>
      </c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>
        <f t="shared" si="4"/>
        <v>6117500</v>
      </c>
      <c r="B120" s="83">
        <f t="shared" si="4"/>
        <v>40365</v>
      </c>
      <c r="C120" s="102" t="s">
        <v>261</v>
      </c>
      <c r="D120" s="102">
        <v>757</v>
      </c>
      <c r="E120" s="102">
        <v>2</v>
      </c>
      <c r="F120" s="102">
        <v>10</v>
      </c>
      <c r="G120" s="102">
        <v>4</v>
      </c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>
        <f t="shared" si="4"/>
        <v>6117500</v>
      </c>
      <c r="B121" s="83">
        <f t="shared" si="4"/>
        <v>40365</v>
      </c>
      <c r="C121" s="102" t="s">
        <v>262</v>
      </c>
      <c r="D121" s="102">
        <v>801</v>
      </c>
      <c r="E121" s="102">
        <v>321</v>
      </c>
      <c r="F121" s="102">
        <v>8</v>
      </c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>
        <f aca="true" t="shared" si="5" ref="A122:B153">+A$88</f>
        <v>6117500</v>
      </c>
      <c r="B122" s="83">
        <f t="shared" si="5"/>
        <v>40365</v>
      </c>
      <c r="C122" s="102" t="s">
        <v>263</v>
      </c>
      <c r="D122" s="102">
        <v>837</v>
      </c>
      <c r="E122" s="102">
        <v>1</v>
      </c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1"/>
      <c r="U122" s="101"/>
    </row>
    <row r="123" spans="1:21" ht="14.25">
      <c r="A123" s="82">
        <f t="shared" si="5"/>
        <v>6117500</v>
      </c>
      <c r="B123" s="83">
        <f t="shared" si="5"/>
        <v>40365</v>
      </c>
      <c r="C123" s="102" t="s">
        <v>264</v>
      </c>
      <c r="D123" s="102">
        <v>670</v>
      </c>
      <c r="E123" s="102">
        <v>4</v>
      </c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1"/>
      <c r="U123" s="101"/>
    </row>
    <row r="124" spans="1:21" ht="14.25">
      <c r="A124" s="82">
        <f t="shared" si="5"/>
        <v>6117500</v>
      </c>
      <c r="B124" s="83">
        <f t="shared" si="5"/>
        <v>40365</v>
      </c>
      <c r="C124" s="102" t="s">
        <v>265</v>
      </c>
      <c r="D124" s="102">
        <v>650</v>
      </c>
      <c r="E124" s="102">
        <v>3</v>
      </c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1"/>
      <c r="U124" s="101"/>
    </row>
    <row r="125" spans="1:21" ht="14.25">
      <c r="A125" s="82">
        <f t="shared" si="5"/>
        <v>6117500</v>
      </c>
      <c r="B125" s="83">
        <f t="shared" si="5"/>
        <v>40365</v>
      </c>
      <c r="C125" s="102" t="s">
        <v>266</v>
      </c>
      <c r="D125" s="102">
        <v>658</v>
      </c>
      <c r="E125" s="102">
        <v>1</v>
      </c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1"/>
      <c r="U125" s="101"/>
    </row>
    <row r="126" spans="1:21" ht="14.25">
      <c r="A126" s="82">
        <f t="shared" si="5"/>
        <v>6117500</v>
      </c>
      <c r="B126" s="83">
        <f t="shared" si="5"/>
        <v>40365</v>
      </c>
      <c r="C126" s="102" t="s">
        <v>267</v>
      </c>
      <c r="D126" s="102">
        <v>679</v>
      </c>
      <c r="E126" s="102">
        <v>10</v>
      </c>
      <c r="F126" s="102">
        <v>1</v>
      </c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1"/>
      <c r="U126" s="101"/>
    </row>
    <row r="127" spans="1:21" ht="14.25">
      <c r="A127" s="82">
        <f t="shared" si="5"/>
        <v>6117500</v>
      </c>
      <c r="B127" s="83">
        <f t="shared" si="5"/>
        <v>40365</v>
      </c>
      <c r="C127" s="102" t="s">
        <v>268</v>
      </c>
      <c r="D127" s="102">
        <v>682</v>
      </c>
      <c r="E127" s="102">
        <v>19</v>
      </c>
      <c r="F127" s="102">
        <v>6</v>
      </c>
      <c r="G127" s="102">
        <v>7</v>
      </c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1"/>
      <c r="U127" s="101"/>
    </row>
    <row r="128" spans="1:21" ht="14.25">
      <c r="A128" s="82">
        <f t="shared" si="5"/>
        <v>6117500</v>
      </c>
      <c r="B128" s="83">
        <f t="shared" si="5"/>
        <v>40365</v>
      </c>
      <c r="C128" s="102" t="s">
        <v>269</v>
      </c>
      <c r="D128" s="102">
        <v>657</v>
      </c>
      <c r="E128" s="102">
        <v>5</v>
      </c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1"/>
      <c r="U128" s="101"/>
    </row>
    <row r="129" spans="1:21" ht="14.25">
      <c r="A129" s="82">
        <f t="shared" si="5"/>
        <v>6117500</v>
      </c>
      <c r="B129" s="83">
        <f t="shared" si="5"/>
        <v>40365</v>
      </c>
      <c r="C129" s="102" t="s">
        <v>270</v>
      </c>
      <c r="D129" s="102">
        <v>3206</v>
      </c>
      <c r="E129" s="102"/>
      <c r="F129" s="102">
        <v>1</v>
      </c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1"/>
      <c r="U129" s="101"/>
    </row>
    <row r="130" spans="1:21" ht="14.25">
      <c r="A130" s="82">
        <f t="shared" si="5"/>
        <v>6117500</v>
      </c>
      <c r="B130" s="83">
        <f t="shared" si="5"/>
        <v>40365</v>
      </c>
      <c r="C130" s="102" t="s">
        <v>271</v>
      </c>
      <c r="D130" s="102">
        <v>861</v>
      </c>
      <c r="E130" s="102">
        <v>3</v>
      </c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1"/>
      <c r="U130" s="101"/>
    </row>
    <row r="131" spans="1:21" ht="14.25">
      <c r="A131" s="82">
        <f t="shared" si="5"/>
        <v>6117500</v>
      </c>
      <c r="B131" s="83">
        <f t="shared" si="5"/>
        <v>40365</v>
      </c>
      <c r="C131" s="102" t="s">
        <v>272</v>
      </c>
      <c r="D131" s="102">
        <v>908</v>
      </c>
      <c r="E131" s="102">
        <v>2</v>
      </c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1"/>
      <c r="U131" s="101"/>
    </row>
    <row r="132" spans="1:21" ht="14.25">
      <c r="A132" s="82">
        <f t="shared" si="5"/>
        <v>6117500</v>
      </c>
      <c r="B132" s="83">
        <f t="shared" si="5"/>
        <v>40365</v>
      </c>
      <c r="C132" s="102" t="s">
        <v>273</v>
      </c>
      <c r="D132" s="102">
        <v>1055</v>
      </c>
      <c r="E132" s="102">
        <v>5</v>
      </c>
      <c r="F132" s="102">
        <v>1</v>
      </c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1"/>
      <c r="U132" s="101"/>
    </row>
    <row r="133" spans="1:21" ht="14.25">
      <c r="A133" s="82">
        <f t="shared" si="5"/>
        <v>6117500</v>
      </c>
      <c r="B133" s="83">
        <f t="shared" si="5"/>
        <v>40365</v>
      </c>
      <c r="C133" s="102" t="s">
        <v>274</v>
      </c>
      <c r="D133" s="102">
        <v>933</v>
      </c>
      <c r="E133" s="102">
        <v>3</v>
      </c>
      <c r="F133" s="102">
        <v>5</v>
      </c>
      <c r="G133" s="102">
        <v>6</v>
      </c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1"/>
      <c r="U133" s="101"/>
    </row>
    <row r="134" spans="1:21" ht="14.25">
      <c r="A134" s="82">
        <f t="shared" si="5"/>
        <v>6117500</v>
      </c>
      <c r="B134" s="83">
        <f t="shared" si="5"/>
        <v>40365</v>
      </c>
      <c r="C134" s="102" t="s">
        <v>275</v>
      </c>
      <c r="D134" s="102">
        <v>1089</v>
      </c>
      <c r="E134" s="102"/>
      <c r="F134" s="102"/>
      <c r="G134" s="102">
        <v>1</v>
      </c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1"/>
      <c r="U134" s="101"/>
    </row>
    <row r="135" spans="1:21" ht="14.25">
      <c r="A135" s="82">
        <f t="shared" si="5"/>
        <v>6117500</v>
      </c>
      <c r="B135" s="83">
        <f t="shared" si="5"/>
        <v>40365</v>
      </c>
      <c r="C135" s="102" t="s">
        <v>276</v>
      </c>
      <c r="D135" s="102">
        <v>906</v>
      </c>
      <c r="E135" s="102">
        <v>41</v>
      </c>
      <c r="F135" s="102">
        <v>88</v>
      </c>
      <c r="G135" s="102">
        <v>19</v>
      </c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1"/>
      <c r="U135" s="101"/>
    </row>
    <row r="136" spans="1:21" ht="14.25">
      <c r="A136" s="82">
        <f t="shared" si="5"/>
        <v>6117500</v>
      </c>
      <c r="B136" s="83">
        <f t="shared" si="5"/>
        <v>40365</v>
      </c>
      <c r="C136" s="102" t="s">
        <v>277</v>
      </c>
      <c r="D136" s="102">
        <v>3110</v>
      </c>
      <c r="E136" s="102">
        <v>2</v>
      </c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1"/>
      <c r="U136" s="101"/>
    </row>
    <row r="137" spans="1:21" ht="14.25">
      <c r="A137" s="82">
        <f t="shared" si="5"/>
        <v>6117500</v>
      </c>
      <c r="B137" s="83">
        <f t="shared" si="5"/>
        <v>40365</v>
      </c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1"/>
      <c r="U137" s="101"/>
    </row>
    <row r="138" spans="1:21" ht="14.25">
      <c r="A138" s="82">
        <f t="shared" si="5"/>
        <v>6117500</v>
      </c>
      <c r="B138" s="83">
        <f t="shared" si="5"/>
        <v>40365</v>
      </c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1"/>
      <c r="U138" s="101"/>
    </row>
    <row r="139" spans="1:21" ht="14.25">
      <c r="A139" s="82">
        <f t="shared" si="5"/>
        <v>6117500</v>
      </c>
      <c r="B139" s="83">
        <f t="shared" si="5"/>
        <v>40365</v>
      </c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1"/>
      <c r="U139" s="101"/>
    </row>
    <row r="140" spans="1:21" ht="14.25">
      <c r="A140" s="82">
        <f t="shared" si="5"/>
        <v>6117500</v>
      </c>
      <c r="B140" s="83">
        <f t="shared" si="5"/>
        <v>40365</v>
      </c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1"/>
      <c r="U140" s="101"/>
    </row>
    <row r="141" spans="1:21" ht="14.25">
      <c r="A141" s="82">
        <f t="shared" si="5"/>
        <v>6117500</v>
      </c>
      <c r="B141" s="83">
        <f t="shared" si="5"/>
        <v>40365</v>
      </c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1"/>
      <c r="U141" s="101"/>
    </row>
    <row r="142" spans="1:21" ht="14.25">
      <c r="A142" s="82">
        <f t="shared" si="5"/>
        <v>6117500</v>
      </c>
      <c r="B142" s="83">
        <f t="shared" si="5"/>
        <v>40365</v>
      </c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1"/>
      <c r="U142" s="101"/>
    </row>
    <row r="143" spans="1:21" ht="14.25">
      <c r="A143" s="82">
        <f t="shared" si="5"/>
        <v>6117500</v>
      </c>
      <c r="B143" s="83">
        <f t="shared" si="5"/>
        <v>40365</v>
      </c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1"/>
      <c r="U143" s="101"/>
    </row>
    <row r="144" spans="1:21" ht="14.25">
      <c r="A144" s="82">
        <f t="shared" si="5"/>
        <v>6117500</v>
      </c>
      <c r="B144" s="83">
        <f t="shared" si="5"/>
        <v>40365</v>
      </c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1"/>
      <c r="U144" s="101"/>
    </row>
    <row r="145" spans="1:21" ht="14.25">
      <c r="A145" s="82">
        <f t="shared" si="5"/>
        <v>6117500</v>
      </c>
      <c r="B145" s="83">
        <f t="shared" si="5"/>
        <v>40365</v>
      </c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1"/>
      <c r="U145" s="101"/>
    </row>
    <row r="146" spans="1:21" ht="14.25">
      <c r="A146" s="82">
        <f t="shared" si="5"/>
        <v>6117500</v>
      </c>
      <c r="B146" s="83">
        <f t="shared" si="5"/>
        <v>40365</v>
      </c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1"/>
      <c r="U146" s="101"/>
    </row>
    <row r="147" spans="1:21" ht="14.25">
      <c r="A147" s="82">
        <f t="shared" si="5"/>
        <v>6117500</v>
      </c>
      <c r="B147" s="83">
        <f t="shared" si="5"/>
        <v>40365</v>
      </c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1"/>
      <c r="U147" s="101"/>
    </row>
    <row r="148" spans="1:21" ht="14.25">
      <c r="A148" s="82">
        <f t="shared" si="5"/>
        <v>6117500</v>
      </c>
      <c r="B148" s="83">
        <f t="shared" si="5"/>
        <v>40365</v>
      </c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1"/>
      <c r="U148" s="101"/>
    </row>
    <row r="149" spans="1:21" ht="14.25">
      <c r="A149" s="82">
        <f t="shared" si="5"/>
        <v>6117500</v>
      </c>
      <c r="B149" s="83">
        <f t="shared" si="5"/>
        <v>40365</v>
      </c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1"/>
      <c r="U149" s="101"/>
    </row>
    <row r="150" spans="1:21" ht="14.25">
      <c r="A150" s="82">
        <f t="shared" si="5"/>
        <v>6117500</v>
      </c>
      <c r="B150" s="83">
        <f t="shared" si="5"/>
        <v>40365</v>
      </c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1"/>
      <c r="U150" s="101"/>
    </row>
    <row r="151" spans="1:21" ht="14.25">
      <c r="A151" s="82">
        <f t="shared" si="5"/>
        <v>6117500</v>
      </c>
      <c r="B151" s="83">
        <f t="shared" si="5"/>
        <v>40365</v>
      </c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1"/>
      <c r="U151" s="101"/>
    </row>
    <row r="152" spans="1:21" ht="14.25">
      <c r="A152" s="82">
        <f t="shared" si="5"/>
        <v>6117500</v>
      </c>
      <c r="B152" s="83">
        <f t="shared" si="5"/>
        <v>40365</v>
      </c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1"/>
      <c r="U152" s="101"/>
    </row>
    <row r="153" spans="1:21" ht="14.25">
      <c r="A153" s="82">
        <f t="shared" si="5"/>
        <v>6117500</v>
      </c>
      <c r="B153" s="83">
        <f t="shared" si="5"/>
        <v>40365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1"/>
      <c r="U153" s="101"/>
    </row>
    <row r="154" spans="1:21" ht="14.25">
      <c r="A154" s="82">
        <f aca="true" t="shared" si="6" ref="A154:B185">+A$88</f>
        <v>6117500</v>
      </c>
      <c r="B154" s="83">
        <f t="shared" si="6"/>
        <v>40365</v>
      </c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1"/>
      <c r="U154" s="101"/>
    </row>
    <row r="155" spans="1:21" ht="14.25">
      <c r="A155" s="82">
        <f t="shared" si="6"/>
        <v>6117500</v>
      </c>
      <c r="B155" s="83">
        <f t="shared" si="6"/>
        <v>40365</v>
      </c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1"/>
      <c r="U155" s="101"/>
    </row>
    <row r="156" spans="1:21" ht="14.25">
      <c r="A156" s="82">
        <f t="shared" si="6"/>
        <v>6117500</v>
      </c>
      <c r="B156" s="83">
        <f t="shared" si="6"/>
        <v>40365</v>
      </c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1"/>
      <c r="U156" s="101"/>
    </row>
    <row r="157" spans="1:21" ht="14.25">
      <c r="A157" s="82">
        <f t="shared" si="6"/>
        <v>6117500</v>
      </c>
      <c r="B157" s="83">
        <f t="shared" si="6"/>
        <v>40365</v>
      </c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1"/>
      <c r="U157" s="101"/>
    </row>
    <row r="158" spans="1:21" ht="14.25">
      <c r="A158" s="82">
        <f t="shared" si="6"/>
        <v>6117500</v>
      </c>
      <c r="B158" s="83">
        <f t="shared" si="6"/>
        <v>40365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1"/>
      <c r="U158" s="101"/>
    </row>
    <row r="159" spans="1:21" ht="14.25">
      <c r="A159" s="82">
        <f t="shared" si="6"/>
        <v>6117500</v>
      </c>
      <c r="B159" s="83">
        <f t="shared" si="6"/>
        <v>40365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1"/>
      <c r="U159" s="101"/>
    </row>
    <row r="160" spans="1:21" ht="14.25">
      <c r="A160" s="82">
        <f t="shared" si="6"/>
        <v>6117500</v>
      </c>
      <c r="B160" s="83">
        <f t="shared" si="6"/>
        <v>40365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1"/>
      <c r="U160" s="101"/>
    </row>
    <row r="161" spans="1:21" ht="14.25">
      <c r="A161" s="82">
        <f t="shared" si="6"/>
        <v>6117500</v>
      </c>
      <c r="B161" s="83">
        <f t="shared" si="6"/>
        <v>40365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>
        <f t="shared" si="6"/>
        <v>6117500</v>
      </c>
      <c r="B162" s="83">
        <f t="shared" si="6"/>
        <v>40365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1"/>
      <c r="U162" s="101"/>
    </row>
    <row r="163" spans="1:21" ht="14.25">
      <c r="A163" s="82">
        <f t="shared" si="6"/>
        <v>6117500</v>
      </c>
      <c r="B163" s="83">
        <f t="shared" si="6"/>
        <v>40365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1"/>
      <c r="U163" s="101"/>
    </row>
    <row r="164" spans="1:21" ht="14.25">
      <c r="A164" s="82">
        <f t="shared" si="6"/>
        <v>6117500</v>
      </c>
      <c r="B164" s="83">
        <f t="shared" si="6"/>
        <v>40365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1"/>
      <c r="U164" s="101"/>
    </row>
    <row r="165" spans="1:21" ht="14.25">
      <c r="A165" s="82">
        <f t="shared" si="6"/>
        <v>6117500</v>
      </c>
      <c r="B165" s="83">
        <f t="shared" si="6"/>
        <v>40365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1"/>
      <c r="U165" s="101"/>
    </row>
    <row r="166" spans="1:21" ht="14.25">
      <c r="A166" s="82">
        <f t="shared" si="6"/>
        <v>6117500</v>
      </c>
      <c r="B166" s="83">
        <f t="shared" si="6"/>
        <v>40365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1"/>
      <c r="U166" s="101"/>
    </row>
    <row r="167" spans="1:21" ht="14.25">
      <c r="A167" s="82">
        <f t="shared" si="6"/>
        <v>6117500</v>
      </c>
      <c r="B167" s="83">
        <f t="shared" si="6"/>
        <v>40365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1"/>
      <c r="U167" s="101"/>
    </row>
    <row r="168" spans="1:21" ht="14.25">
      <c r="A168" s="82">
        <f t="shared" si="6"/>
        <v>6117500</v>
      </c>
      <c r="B168" s="83">
        <f t="shared" si="6"/>
        <v>40365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1"/>
      <c r="U168" s="101"/>
    </row>
    <row r="169" spans="1:21" ht="14.25">
      <c r="A169" s="82">
        <f t="shared" si="6"/>
        <v>6117500</v>
      </c>
      <c r="B169" s="83">
        <f t="shared" si="6"/>
        <v>40365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>
        <f t="shared" si="6"/>
        <v>6117500</v>
      </c>
      <c r="B170" s="83">
        <f t="shared" si="6"/>
        <v>40365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>
        <f t="shared" si="6"/>
        <v>6117500</v>
      </c>
      <c r="B171" s="83">
        <f t="shared" si="6"/>
        <v>40365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>
        <f t="shared" si="6"/>
        <v>6117500</v>
      </c>
      <c r="B172" s="83">
        <f t="shared" si="6"/>
        <v>40365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>
        <f t="shared" si="6"/>
        <v>6117500</v>
      </c>
      <c r="B173" s="83">
        <f t="shared" si="6"/>
        <v>40365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>
        <f t="shared" si="6"/>
        <v>6117500</v>
      </c>
      <c r="B174" s="83">
        <f t="shared" si="6"/>
        <v>40365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>
        <f t="shared" si="6"/>
        <v>6117500</v>
      </c>
      <c r="B175" s="83">
        <f t="shared" si="6"/>
        <v>40365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>
        <f t="shared" si="6"/>
        <v>6117500</v>
      </c>
      <c r="B176" s="83">
        <f t="shared" si="6"/>
        <v>40365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>
        <f t="shared" si="6"/>
        <v>6117500</v>
      </c>
      <c r="B177" s="83">
        <f t="shared" si="6"/>
        <v>40365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>
        <f t="shared" si="6"/>
        <v>6117500</v>
      </c>
      <c r="B178" s="83">
        <f t="shared" si="6"/>
        <v>40365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>
        <f t="shared" si="6"/>
        <v>6117500</v>
      </c>
      <c r="B179" s="83">
        <f t="shared" si="6"/>
        <v>40365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>
        <f t="shared" si="6"/>
        <v>6117500</v>
      </c>
      <c r="B180" s="83">
        <f t="shared" si="6"/>
        <v>40365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>
        <f t="shared" si="6"/>
        <v>6117500</v>
      </c>
      <c r="B181" s="83">
        <f t="shared" si="6"/>
        <v>40365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>
        <f t="shared" si="6"/>
        <v>6117500</v>
      </c>
      <c r="B182" s="83">
        <f t="shared" si="6"/>
        <v>40365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>
        <f t="shared" si="6"/>
        <v>6117500</v>
      </c>
      <c r="B183" s="83">
        <f t="shared" si="6"/>
        <v>40365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>
        <f t="shared" si="6"/>
        <v>6117500</v>
      </c>
      <c r="B184" s="83">
        <f t="shared" si="6"/>
        <v>40365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>
        <f t="shared" si="6"/>
        <v>6117500</v>
      </c>
      <c r="B185" s="83">
        <f t="shared" si="6"/>
        <v>40365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>
        <f aca="true" t="shared" si="7" ref="A186:B217">+A$88</f>
        <v>6117500</v>
      </c>
      <c r="B186" s="83">
        <f t="shared" si="7"/>
        <v>40365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>
        <f t="shared" si="7"/>
        <v>6117500</v>
      </c>
      <c r="B187" s="83">
        <f t="shared" si="7"/>
        <v>40365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>
        <f t="shared" si="7"/>
        <v>6117500</v>
      </c>
      <c r="B188" s="83">
        <f t="shared" si="7"/>
        <v>40365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>
        <f t="shared" si="7"/>
        <v>6117500</v>
      </c>
      <c r="B189" s="83">
        <f t="shared" si="7"/>
        <v>40365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>
        <f t="shared" si="7"/>
        <v>6117500</v>
      </c>
      <c r="B190" s="83">
        <f t="shared" si="7"/>
        <v>40365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>
        <f t="shared" si="7"/>
        <v>6117500</v>
      </c>
      <c r="B191" s="83">
        <f t="shared" si="7"/>
        <v>40365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>
        <f t="shared" si="7"/>
        <v>6117500</v>
      </c>
      <c r="B192" s="83">
        <f t="shared" si="7"/>
        <v>40365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>
        <f t="shared" si="7"/>
        <v>6117500</v>
      </c>
      <c r="B193" s="83">
        <f t="shared" si="7"/>
        <v>40365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>
        <f t="shared" si="7"/>
        <v>6117500</v>
      </c>
      <c r="B194" s="83">
        <f t="shared" si="7"/>
        <v>40365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>
        <f t="shared" si="7"/>
        <v>6117500</v>
      </c>
      <c r="B195" s="83">
        <f t="shared" si="7"/>
        <v>40365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>
        <f t="shared" si="7"/>
        <v>6117500</v>
      </c>
      <c r="B196" s="83">
        <f t="shared" si="7"/>
        <v>40365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>
        <f t="shared" si="7"/>
        <v>6117500</v>
      </c>
      <c r="B197" s="83">
        <f t="shared" si="7"/>
        <v>40365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>
        <f t="shared" si="7"/>
        <v>6117500</v>
      </c>
      <c r="B198" s="83">
        <f t="shared" si="7"/>
        <v>40365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>
        <f t="shared" si="7"/>
        <v>6117500</v>
      </c>
      <c r="B199" s="83">
        <f t="shared" si="7"/>
        <v>40365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>
        <f t="shared" si="7"/>
        <v>6117500</v>
      </c>
      <c r="B200" s="83">
        <f t="shared" si="7"/>
        <v>40365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>
        <f t="shared" si="7"/>
        <v>6117500</v>
      </c>
      <c r="B201" s="83">
        <f t="shared" si="7"/>
        <v>40365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>
        <f t="shared" si="7"/>
        <v>6117500</v>
      </c>
      <c r="B202" s="83">
        <f t="shared" si="7"/>
        <v>40365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>
        <f t="shared" si="7"/>
        <v>6117500</v>
      </c>
      <c r="B203" s="83">
        <f t="shared" si="7"/>
        <v>40365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>
        <f t="shared" si="7"/>
        <v>6117500</v>
      </c>
      <c r="B204" s="83">
        <f t="shared" si="7"/>
        <v>40365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>
        <f t="shared" si="7"/>
        <v>6117500</v>
      </c>
      <c r="B205" s="83">
        <f t="shared" si="7"/>
        <v>40365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>
        <f t="shared" si="7"/>
        <v>6117500</v>
      </c>
      <c r="B206" s="83">
        <f t="shared" si="7"/>
        <v>40365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>
        <f t="shared" si="7"/>
        <v>6117500</v>
      </c>
      <c r="B207" s="83">
        <f t="shared" si="7"/>
        <v>40365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>
        <f t="shared" si="7"/>
        <v>6117500</v>
      </c>
      <c r="B208" s="83">
        <f t="shared" si="7"/>
        <v>40365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>
        <f t="shared" si="7"/>
        <v>6117500</v>
      </c>
      <c r="B209" s="83">
        <f t="shared" si="7"/>
        <v>40365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>
        <f t="shared" si="7"/>
        <v>6117500</v>
      </c>
      <c r="B210" s="83">
        <f t="shared" si="7"/>
        <v>40365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>
        <f t="shared" si="7"/>
        <v>6117500</v>
      </c>
      <c r="B211" s="83">
        <f t="shared" si="7"/>
        <v>40365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>
        <f t="shared" si="7"/>
        <v>6117500</v>
      </c>
      <c r="B212" s="83">
        <f t="shared" si="7"/>
        <v>40365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>
        <f t="shared" si="7"/>
        <v>6117500</v>
      </c>
      <c r="B213" s="83">
        <f t="shared" si="7"/>
        <v>40365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>
        <f t="shared" si="7"/>
        <v>6117500</v>
      </c>
      <c r="B214" s="83">
        <f t="shared" si="7"/>
        <v>40365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>
        <f t="shared" si="7"/>
        <v>6117500</v>
      </c>
      <c r="B215" s="83">
        <f t="shared" si="7"/>
        <v>40365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>
        <f t="shared" si="7"/>
        <v>6117500</v>
      </c>
      <c r="B216" s="83">
        <f t="shared" si="7"/>
        <v>40365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>
        <f t="shared" si="7"/>
        <v>6117500</v>
      </c>
      <c r="B217" s="83">
        <f t="shared" si="7"/>
        <v>40365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>
        <f aca="true" t="shared" si="8" ref="A218:B243">+A$88</f>
        <v>6117500</v>
      </c>
      <c r="B218" s="83">
        <f t="shared" si="8"/>
        <v>40365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>
        <f t="shared" si="8"/>
        <v>6117500</v>
      </c>
      <c r="B219" s="83">
        <f t="shared" si="8"/>
        <v>40365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>
        <f t="shared" si="8"/>
        <v>6117500</v>
      </c>
      <c r="B220" s="83">
        <f t="shared" si="8"/>
        <v>40365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>
        <f t="shared" si="8"/>
        <v>6117500</v>
      </c>
      <c r="B221" s="83">
        <f t="shared" si="8"/>
        <v>40365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>
        <f t="shared" si="8"/>
        <v>6117500</v>
      </c>
      <c r="B222" s="83">
        <f t="shared" si="8"/>
        <v>40365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>
        <f t="shared" si="8"/>
        <v>6117500</v>
      </c>
      <c r="B223" s="83">
        <f t="shared" si="8"/>
        <v>40365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>
        <f t="shared" si="8"/>
        <v>6117500</v>
      </c>
      <c r="B224" s="83">
        <f t="shared" si="8"/>
        <v>40365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>
        <f t="shared" si="8"/>
        <v>6117500</v>
      </c>
      <c r="B225" s="83">
        <f t="shared" si="8"/>
        <v>40365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>
        <f t="shared" si="8"/>
        <v>6117500</v>
      </c>
      <c r="B226" s="83">
        <f t="shared" si="8"/>
        <v>40365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>
        <f t="shared" si="8"/>
        <v>6117500</v>
      </c>
      <c r="B227" s="83">
        <f t="shared" si="8"/>
        <v>40365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>
        <f t="shared" si="8"/>
        <v>6117500</v>
      </c>
      <c r="B228" s="83">
        <f t="shared" si="8"/>
        <v>40365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>
        <f t="shared" si="8"/>
        <v>6117500</v>
      </c>
      <c r="B229" s="83">
        <f t="shared" si="8"/>
        <v>40365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>
        <f t="shared" si="8"/>
        <v>6117500</v>
      </c>
      <c r="B230" s="83">
        <f t="shared" si="8"/>
        <v>40365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>
        <f t="shared" si="8"/>
        <v>6117500</v>
      </c>
      <c r="B231" s="83">
        <f t="shared" si="8"/>
        <v>40365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>
        <f t="shared" si="8"/>
        <v>6117500</v>
      </c>
      <c r="B232" s="83">
        <f t="shared" si="8"/>
        <v>40365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>
        <f t="shared" si="8"/>
        <v>6117500</v>
      </c>
      <c r="B233" s="83">
        <f t="shared" si="8"/>
        <v>40365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>
        <f t="shared" si="8"/>
        <v>6117500</v>
      </c>
      <c r="B234" s="83">
        <f t="shared" si="8"/>
        <v>40365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>
        <f t="shared" si="8"/>
        <v>6117500</v>
      </c>
      <c r="B235" s="83">
        <f t="shared" si="8"/>
        <v>40365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>
        <f t="shared" si="8"/>
        <v>6117500</v>
      </c>
      <c r="B236" s="83">
        <f t="shared" si="8"/>
        <v>40365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>
        <f t="shared" si="8"/>
        <v>6117500</v>
      </c>
      <c r="B237" s="83">
        <f t="shared" si="8"/>
        <v>40365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>
        <f t="shared" si="8"/>
        <v>6117500</v>
      </c>
      <c r="B238" s="83">
        <f t="shared" si="8"/>
        <v>40365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>
        <f t="shared" si="8"/>
        <v>6117500</v>
      </c>
      <c r="B239" s="83">
        <f t="shared" si="8"/>
        <v>40365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>
        <f t="shared" si="8"/>
        <v>6117500</v>
      </c>
      <c r="B240" s="83">
        <f t="shared" si="8"/>
        <v>40365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>
        <f t="shared" si="8"/>
        <v>6117500</v>
      </c>
      <c r="B241" s="83">
        <f t="shared" si="8"/>
        <v>40365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>
        <f t="shared" si="8"/>
        <v>6117500</v>
      </c>
      <c r="B242" s="83">
        <f t="shared" si="8"/>
        <v>40365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1:21" ht="14.25">
      <c r="A243" s="82">
        <f t="shared" si="8"/>
        <v>6117500</v>
      </c>
      <c r="B243" s="83">
        <f t="shared" si="8"/>
        <v>40365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7"/>
  <sheetViews>
    <sheetView workbookViewId="0" topLeftCell="A6">
      <selection activeCell="F43" sqref="F43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7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205</v>
      </c>
      <c r="G1" s="108"/>
      <c r="H1" s="109"/>
    </row>
    <row r="2" spans="4:11" ht="13.5" thickBot="1">
      <c r="D2" s="110"/>
      <c r="E2" s="110"/>
      <c r="F2" s="111"/>
      <c r="G2" s="111"/>
      <c r="H2" s="111"/>
      <c r="I2" s="111"/>
      <c r="J2" s="111"/>
      <c r="K2" s="111"/>
    </row>
    <row r="3" spans="1:11" ht="13.5" thickBot="1">
      <c r="A3" s="112" t="s">
        <v>182</v>
      </c>
      <c r="B3" s="112" t="s">
        <v>183</v>
      </c>
      <c r="C3" s="112" t="s">
        <v>184</v>
      </c>
      <c r="D3" s="112" t="s">
        <v>6</v>
      </c>
      <c r="E3" s="113"/>
      <c r="F3" s="114"/>
      <c r="G3" s="114"/>
      <c r="H3" s="114"/>
      <c r="I3" s="114"/>
      <c r="J3" s="114"/>
      <c r="K3" s="114"/>
    </row>
    <row r="4" spans="1:11" ht="15.75" thickBot="1">
      <c r="A4" s="140">
        <v>40365</v>
      </c>
      <c r="B4" s="141">
        <f>'fiche envoi CEMAGREF'!B23</f>
        <v>6117500</v>
      </c>
      <c r="C4" s="141" t="str">
        <f>'fiche envoi CEMAGREF'!C23</f>
        <v>Eygues</v>
      </c>
      <c r="D4" s="141" t="str">
        <f>'fiche envoi CEMAGREF'!D23</f>
        <v>Orange</v>
      </c>
      <c r="E4" s="115"/>
      <c r="F4" s="114"/>
      <c r="G4" s="114"/>
      <c r="H4" s="114"/>
      <c r="I4" s="114"/>
      <c r="J4" s="114"/>
      <c r="K4" s="114"/>
    </row>
    <row r="5" spans="1:15" ht="13.5" thickBot="1">
      <c r="A5" s="116"/>
      <c r="B5" s="116"/>
      <c r="C5" s="116"/>
      <c r="D5" s="116"/>
      <c r="E5" s="116"/>
      <c r="F5" s="111"/>
      <c r="G5" s="111"/>
      <c r="H5" s="111"/>
      <c r="I5" s="111"/>
      <c r="J5" s="111"/>
      <c r="K5" s="111"/>
      <c r="O5" s="110"/>
    </row>
    <row r="6" spans="2:8" ht="13.5" thickBot="1">
      <c r="B6" s="117"/>
      <c r="C6" s="117"/>
      <c r="D6" s="118"/>
      <c r="E6" s="119" t="s">
        <v>19</v>
      </c>
      <c r="F6" s="120" t="s">
        <v>107</v>
      </c>
      <c r="G6" s="121" t="s">
        <v>23</v>
      </c>
      <c r="H6" s="122" t="s">
        <v>26</v>
      </c>
    </row>
    <row r="7" spans="2:8" ht="11.25" customHeight="1" thickBot="1">
      <c r="B7" s="180" t="s">
        <v>185</v>
      </c>
      <c r="C7" s="123"/>
      <c r="D7" s="124"/>
      <c r="E7" s="124"/>
      <c r="F7" s="125"/>
      <c r="G7" s="125"/>
      <c r="H7" s="125"/>
    </row>
    <row r="8" spans="2:8" ht="13.5" thickBot="1">
      <c r="B8" s="181"/>
      <c r="C8" s="126" t="s">
        <v>186</v>
      </c>
      <c r="D8" s="127" t="s">
        <v>187</v>
      </c>
      <c r="E8" s="127" t="s">
        <v>188</v>
      </c>
      <c r="F8" s="128" t="s">
        <v>189</v>
      </c>
      <c r="G8" s="128" t="s">
        <v>189</v>
      </c>
      <c r="H8" s="128" t="s">
        <v>189</v>
      </c>
    </row>
    <row r="9" spans="2:8" ht="11.25" customHeight="1">
      <c r="B9" s="142" t="s">
        <v>190</v>
      </c>
      <c r="C9" s="143" t="s">
        <v>198</v>
      </c>
      <c r="D9" s="144" t="s">
        <v>229</v>
      </c>
      <c r="E9" s="145">
        <v>66</v>
      </c>
      <c r="F9" s="146"/>
      <c r="G9" s="147">
        <v>2</v>
      </c>
      <c r="H9" s="148">
        <v>1</v>
      </c>
    </row>
    <row r="10" spans="2:8" ht="11.25" customHeight="1">
      <c r="B10" s="149" t="s">
        <v>190</v>
      </c>
      <c r="C10" s="150" t="s">
        <v>191</v>
      </c>
      <c r="D10" s="151" t="s">
        <v>230</v>
      </c>
      <c r="E10" s="152">
        <v>69</v>
      </c>
      <c r="F10" s="153">
        <v>1</v>
      </c>
      <c r="G10" s="154">
        <v>6</v>
      </c>
      <c r="H10" s="155">
        <v>4</v>
      </c>
    </row>
    <row r="11" spans="2:8" ht="11.25" customHeight="1">
      <c r="B11" s="149" t="s">
        <v>192</v>
      </c>
      <c r="C11" s="150" t="s">
        <v>191</v>
      </c>
      <c r="D11" s="151" t="s">
        <v>231</v>
      </c>
      <c r="E11" s="152">
        <v>212</v>
      </c>
      <c r="F11" s="153">
        <v>75</v>
      </c>
      <c r="G11" s="154">
        <v>80</v>
      </c>
      <c r="H11" s="155">
        <v>11</v>
      </c>
    </row>
    <row r="12" spans="2:8" ht="11.25" customHeight="1">
      <c r="B12" s="149" t="s">
        <v>206</v>
      </c>
      <c r="C12" s="150" t="s">
        <v>191</v>
      </c>
      <c r="D12" s="151" t="s">
        <v>232</v>
      </c>
      <c r="E12" s="152">
        <v>200</v>
      </c>
      <c r="F12" s="153"/>
      <c r="G12" s="154"/>
      <c r="H12" s="155">
        <v>3</v>
      </c>
    </row>
    <row r="13" spans="2:8" ht="11.25" customHeight="1">
      <c r="B13" s="149" t="s">
        <v>206</v>
      </c>
      <c r="C13" s="150" t="s">
        <v>191</v>
      </c>
      <c r="D13" s="151" t="s">
        <v>233</v>
      </c>
      <c r="E13" s="152">
        <v>197</v>
      </c>
      <c r="F13" s="153">
        <v>2</v>
      </c>
      <c r="G13" s="154"/>
      <c r="H13" s="155"/>
    </row>
    <row r="14" spans="2:8" ht="11.25" customHeight="1">
      <c r="B14" s="149" t="s">
        <v>207</v>
      </c>
      <c r="C14" s="150" t="s">
        <v>191</v>
      </c>
      <c r="D14" s="151" t="s">
        <v>234</v>
      </c>
      <c r="E14" s="152">
        <v>311</v>
      </c>
      <c r="F14" s="153">
        <v>2</v>
      </c>
      <c r="G14" s="154"/>
      <c r="H14" s="155"/>
    </row>
    <row r="15" spans="2:8" ht="11.25" customHeight="1">
      <c r="B15" s="149" t="s">
        <v>194</v>
      </c>
      <c r="C15" s="156" t="s">
        <v>198</v>
      </c>
      <c r="D15" s="157" t="s">
        <v>235</v>
      </c>
      <c r="E15" s="152">
        <v>363</v>
      </c>
      <c r="F15" s="153"/>
      <c r="G15" s="154"/>
      <c r="H15" s="155">
        <v>5</v>
      </c>
    </row>
    <row r="16" spans="2:8" ht="11.25" customHeight="1">
      <c r="B16" s="149" t="s">
        <v>194</v>
      </c>
      <c r="C16" s="150" t="s">
        <v>191</v>
      </c>
      <c r="D16" s="151" t="s">
        <v>236</v>
      </c>
      <c r="E16" s="152">
        <v>364</v>
      </c>
      <c r="F16" s="153">
        <v>793</v>
      </c>
      <c r="G16" s="154">
        <v>94</v>
      </c>
      <c r="H16" s="155">
        <v>27</v>
      </c>
    </row>
    <row r="17" spans="2:8" ht="11.25" customHeight="1">
      <c r="B17" s="149" t="s">
        <v>194</v>
      </c>
      <c r="C17" s="150" t="s">
        <v>191</v>
      </c>
      <c r="D17" s="151" t="s">
        <v>237</v>
      </c>
      <c r="E17" s="152">
        <v>387</v>
      </c>
      <c r="F17" s="153">
        <v>20</v>
      </c>
      <c r="G17" s="154"/>
      <c r="H17" s="155"/>
    </row>
    <row r="18" spans="2:8" ht="11.25" customHeight="1">
      <c r="B18" s="149" t="s">
        <v>194</v>
      </c>
      <c r="C18" s="150" t="s">
        <v>191</v>
      </c>
      <c r="D18" s="151" t="s">
        <v>238</v>
      </c>
      <c r="E18" s="152">
        <v>390</v>
      </c>
      <c r="F18" s="153"/>
      <c r="G18" s="154">
        <v>2</v>
      </c>
      <c r="H18" s="155">
        <v>5</v>
      </c>
    </row>
    <row r="19" spans="2:8" ht="11.25" customHeight="1">
      <c r="B19" s="149" t="s">
        <v>194</v>
      </c>
      <c r="C19" s="150" t="s">
        <v>191</v>
      </c>
      <c r="D19" s="151" t="s">
        <v>239</v>
      </c>
      <c r="E19" s="152">
        <v>3207</v>
      </c>
      <c r="F19" s="153">
        <v>40</v>
      </c>
      <c r="G19" s="154"/>
      <c r="H19" s="155">
        <v>1</v>
      </c>
    </row>
    <row r="20" spans="2:8" ht="11.25" customHeight="1">
      <c r="B20" s="149" t="s">
        <v>208</v>
      </c>
      <c r="C20" s="150" t="s">
        <v>191</v>
      </c>
      <c r="D20" s="151" t="s">
        <v>240</v>
      </c>
      <c r="E20" s="152">
        <v>457</v>
      </c>
      <c r="F20" s="153">
        <v>533</v>
      </c>
      <c r="G20" s="154">
        <v>200</v>
      </c>
      <c r="H20" s="155">
        <v>192</v>
      </c>
    </row>
    <row r="21" spans="2:8" ht="11.25" customHeight="1">
      <c r="B21" s="149" t="s">
        <v>195</v>
      </c>
      <c r="C21" s="150" t="s">
        <v>191</v>
      </c>
      <c r="D21" s="151" t="s">
        <v>241</v>
      </c>
      <c r="E21" s="152">
        <v>502</v>
      </c>
      <c r="F21" s="153">
        <v>1</v>
      </c>
      <c r="G21" s="154"/>
      <c r="H21" s="155"/>
    </row>
    <row r="22" spans="2:8" ht="11.25" customHeight="1">
      <c r="B22" s="149" t="s">
        <v>196</v>
      </c>
      <c r="C22" s="156" t="s">
        <v>198</v>
      </c>
      <c r="D22" s="157" t="s">
        <v>242</v>
      </c>
      <c r="E22" s="152">
        <v>399</v>
      </c>
      <c r="F22" s="153">
        <v>3</v>
      </c>
      <c r="G22" s="154"/>
      <c r="H22" s="155">
        <v>74</v>
      </c>
    </row>
    <row r="23" spans="2:8" ht="11.25" customHeight="1">
      <c r="B23" s="149" t="s">
        <v>196</v>
      </c>
      <c r="C23" s="150" t="s">
        <v>191</v>
      </c>
      <c r="D23" s="151" t="s">
        <v>243</v>
      </c>
      <c r="E23" s="152">
        <v>421</v>
      </c>
      <c r="F23" s="153">
        <v>6</v>
      </c>
      <c r="G23" s="154">
        <v>168</v>
      </c>
      <c r="H23" s="155">
        <v>16</v>
      </c>
    </row>
    <row r="24" spans="2:8" ht="11.25" customHeight="1">
      <c r="B24" s="149" t="s">
        <v>196</v>
      </c>
      <c r="C24" s="150" t="s">
        <v>191</v>
      </c>
      <c r="D24" s="151" t="s">
        <v>244</v>
      </c>
      <c r="E24" s="152">
        <v>443</v>
      </c>
      <c r="F24" s="153">
        <v>4</v>
      </c>
      <c r="G24" s="154">
        <v>72</v>
      </c>
      <c r="H24" s="155">
        <v>10</v>
      </c>
    </row>
    <row r="25" spans="2:8" ht="11.25" customHeight="1">
      <c r="B25" s="149" t="s">
        <v>209</v>
      </c>
      <c r="C25" s="156" t="s">
        <v>198</v>
      </c>
      <c r="D25" s="157" t="s">
        <v>245</v>
      </c>
      <c r="E25" s="152">
        <v>473</v>
      </c>
      <c r="F25" s="153">
        <v>2</v>
      </c>
      <c r="G25" s="154"/>
      <c r="H25" s="155">
        <v>8</v>
      </c>
    </row>
    <row r="26" spans="2:8" ht="11.25" customHeight="1">
      <c r="B26" s="149" t="s">
        <v>209</v>
      </c>
      <c r="C26" s="150" t="s">
        <v>191</v>
      </c>
      <c r="D26" s="151" t="s">
        <v>246</v>
      </c>
      <c r="E26" s="152">
        <v>474</v>
      </c>
      <c r="F26" s="153">
        <v>6</v>
      </c>
      <c r="G26" s="154">
        <v>64</v>
      </c>
      <c r="H26" s="155">
        <v>37</v>
      </c>
    </row>
    <row r="27" spans="2:8" ht="11.25" customHeight="1">
      <c r="B27" s="149" t="s">
        <v>209</v>
      </c>
      <c r="C27" s="150" t="s">
        <v>191</v>
      </c>
      <c r="D27" s="151" t="s">
        <v>247</v>
      </c>
      <c r="E27" s="152">
        <v>481</v>
      </c>
      <c r="F27" s="153">
        <v>1</v>
      </c>
      <c r="G27" s="154"/>
      <c r="H27" s="155"/>
    </row>
    <row r="28" spans="2:8" ht="11.25" customHeight="1">
      <c r="B28" s="149" t="s">
        <v>210</v>
      </c>
      <c r="C28" s="150" t="s">
        <v>191</v>
      </c>
      <c r="D28" s="151" t="s">
        <v>248</v>
      </c>
      <c r="E28" s="152">
        <v>394</v>
      </c>
      <c r="F28" s="153">
        <v>1</v>
      </c>
      <c r="G28" s="154">
        <v>1</v>
      </c>
      <c r="H28" s="155"/>
    </row>
    <row r="29" spans="2:8" ht="11.25" customHeight="1">
      <c r="B29" s="149" t="s">
        <v>211</v>
      </c>
      <c r="C29" s="150" t="s">
        <v>191</v>
      </c>
      <c r="D29" s="158" t="s">
        <v>249</v>
      </c>
      <c r="E29" s="152">
        <v>496</v>
      </c>
      <c r="F29" s="153"/>
      <c r="G29" s="154">
        <v>2</v>
      </c>
      <c r="H29" s="155">
        <v>3</v>
      </c>
    </row>
    <row r="30" spans="2:8" ht="11.25" customHeight="1">
      <c r="B30" s="149" t="s">
        <v>212</v>
      </c>
      <c r="C30" s="150" t="s">
        <v>191</v>
      </c>
      <c r="D30" s="151" t="s">
        <v>250</v>
      </c>
      <c r="E30" s="152">
        <v>719</v>
      </c>
      <c r="F30" s="153">
        <v>62</v>
      </c>
      <c r="G30" s="154">
        <v>22</v>
      </c>
      <c r="H30" s="155">
        <v>27</v>
      </c>
    </row>
    <row r="31" spans="2:8" ht="11.25" customHeight="1">
      <c r="B31" s="149" t="s">
        <v>213</v>
      </c>
      <c r="C31" s="150" t="s">
        <v>191</v>
      </c>
      <c r="D31" s="151" t="s">
        <v>251</v>
      </c>
      <c r="E31" s="159">
        <v>735</v>
      </c>
      <c r="F31" s="153">
        <v>4</v>
      </c>
      <c r="G31" s="154"/>
      <c r="H31" s="155"/>
    </row>
    <row r="32" spans="2:8" ht="11.25" customHeight="1">
      <c r="B32" s="149" t="s">
        <v>214</v>
      </c>
      <c r="C32" s="156" t="s">
        <v>198</v>
      </c>
      <c r="D32" s="157" t="s">
        <v>252</v>
      </c>
      <c r="E32" s="152">
        <v>725</v>
      </c>
      <c r="F32" s="153">
        <v>1</v>
      </c>
      <c r="G32" s="154"/>
      <c r="H32" s="155"/>
    </row>
    <row r="33" spans="2:8" ht="11.25" customHeight="1">
      <c r="B33" s="149" t="s">
        <v>215</v>
      </c>
      <c r="C33" s="150" t="s">
        <v>191</v>
      </c>
      <c r="D33" s="151" t="s">
        <v>253</v>
      </c>
      <c r="E33" s="152">
        <v>613</v>
      </c>
      <c r="F33" s="153">
        <v>1</v>
      </c>
      <c r="G33" s="154"/>
      <c r="H33" s="155"/>
    </row>
    <row r="34" spans="2:8" ht="11.25" customHeight="1">
      <c r="B34" s="149" t="s">
        <v>216</v>
      </c>
      <c r="C34" s="150" t="s">
        <v>193</v>
      </c>
      <c r="D34" s="160" t="s">
        <v>254</v>
      </c>
      <c r="E34" s="152">
        <v>2394</v>
      </c>
      <c r="F34" s="153">
        <v>1</v>
      </c>
      <c r="G34" s="154"/>
      <c r="H34" s="155"/>
    </row>
    <row r="35" spans="2:8" ht="11.25" customHeight="1">
      <c r="B35" s="149" t="s">
        <v>197</v>
      </c>
      <c r="C35" s="150" t="s">
        <v>191</v>
      </c>
      <c r="D35" s="151" t="s">
        <v>255</v>
      </c>
      <c r="E35" s="152">
        <v>618</v>
      </c>
      <c r="F35" s="153">
        <v>1</v>
      </c>
      <c r="G35" s="154"/>
      <c r="H35" s="155"/>
    </row>
    <row r="36" spans="2:8" ht="11.25" customHeight="1">
      <c r="B36" s="149" t="s">
        <v>197</v>
      </c>
      <c r="C36" s="150" t="s">
        <v>191</v>
      </c>
      <c r="D36" s="151" t="s">
        <v>256</v>
      </c>
      <c r="E36" s="152">
        <v>619</v>
      </c>
      <c r="F36" s="153"/>
      <c r="G36" s="154">
        <v>5</v>
      </c>
      <c r="H36" s="155"/>
    </row>
    <row r="37" spans="2:8" ht="11.25" customHeight="1">
      <c r="B37" s="149" t="s">
        <v>197</v>
      </c>
      <c r="C37" s="150" t="s">
        <v>191</v>
      </c>
      <c r="D37" s="151" t="s">
        <v>257</v>
      </c>
      <c r="E37" s="152">
        <v>617</v>
      </c>
      <c r="F37" s="153">
        <v>1</v>
      </c>
      <c r="G37" s="154"/>
      <c r="H37" s="155"/>
    </row>
    <row r="38" spans="2:8" ht="11.25" customHeight="1">
      <c r="B38" s="149" t="s">
        <v>217</v>
      </c>
      <c r="C38" s="156" t="s">
        <v>198</v>
      </c>
      <c r="D38" s="157" t="s">
        <v>258</v>
      </c>
      <c r="E38" s="152">
        <v>819</v>
      </c>
      <c r="F38" s="153">
        <v>1</v>
      </c>
      <c r="G38" s="154"/>
      <c r="H38" s="155"/>
    </row>
    <row r="39" spans="2:8" ht="11.25" customHeight="1">
      <c r="B39" s="149" t="s">
        <v>199</v>
      </c>
      <c r="C39" s="156" t="s">
        <v>198</v>
      </c>
      <c r="D39" s="157" t="s">
        <v>259</v>
      </c>
      <c r="E39" s="152">
        <v>807</v>
      </c>
      <c r="F39" s="153">
        <v>643</v>
      </c>
      <c r="G39" s="154">
        <v>36</v>
      </c>
      <c r="H39" s="155">
        <v>52</v>
      </c>
    </row>
    <row r="40" spans="2:8" ht="11.25" customHeight="1">
      <c r="B40" s="149" t="s">
        <v>200</v>
      </c>
      <c r="C40" s="156" t="s">
        <v>198</v>
      </c>
      <c r="D40" s="157" t="s">
        <v>260</v>
      </c>
      <c r="E40" s="152">
        <v>831</v>
      </c>
      <c r="F40" s="153">
        <v>4</v>
      </c>
      <c r="G40" s="154">
        <v>8</v>
      </c>
      <c r="H40" s="155">
        <v>2</v>
      </c>
    </row>
    <row r="41" spans="2:8" ht="11.25" customHeight="1">
      <c r="B41" s="149" t="s">
        <v>201</v>
      </c>
      <c r="C41" s="156" t="s">
        <v>198</v>
      </c>
      <c r="D41" s="157" t="s">
        <v>261</v>
      </c>
      <c r="E41" s="152">
        <v>757</v>
      </c>
      <c r="F41" s="153">
        <v>2</v>
      </c>
      <c r="G41" s="154">
        <v>10</v>
      </c>
      <c r="H41" s="155">
        <v>4</v>
      </c>
    </row>
    <row r="42" spans="2:8" ht="11.25" customHeight="1">
      <c r="B42" s="149" t="s">
        <v>278</v>
      </c>
      <c r="C42" s="156" t="s">
        <v>198</v>
      </c>
      <c r="D42" s="157" t="s">
        <v>262</v>
      </c>
      <c r="E42" s="152">
        <v>801</v>
      </c>
      <c r="F42" s="153">
        <v>321</v>
      </c>
      <c r="G42" s="154">
        <v>8</v>
      </c>
      <c r="H42" s="155"/>
    </row>
    <row r="43" spans="2:8" ht="11.25" customHeight="1">
      <c r="B43" s="149" t="s">
        <v>218</v>
      </c>
      <c r="C43" s="156" t="s">
        <v>198</v>
      </c>
      <c r="D43" s="157" t="s">
        <v>263</v>
      </c>
      <c r="E43" s="152">
        <v>837</v>
      </c>
      <c r="F43" s="153">
        <v>1</v>
      </c>
      <c r="G43" s="154"/>
      <c r="H43" s="155"/>
    </row>
    <row r="44" spans="2:8" ht="11.25" customHeight="1">
      <c r="B44" s="149" t="s">
        <v>219</v>
      </c>
      <c r="C44" s="150" t="s">
        <v>191</v>
      </c>
      <c r="D44" s="151" t="s">
        <v>264</v>
      </c>
      <c r="E44" s="152">
        <v>670</v>
      </c>
      <c r="F44" s="153">
        <v>4</v>
      </c>
      <c r="G44" s="154"/>
      <c r="H44" s="155"/>
    </row>
    <row r="45" spans="2:8" ht="11.25" customHeight="1">
      <c r="B45" s="149" t="s">
        <v>220</v>
      </c>
      <c r="C45" s="150" t="s">
        <v>191</v>
      </c>
      <c r="D45" s="151" t="s">
        <v>265</v>
      </c>
      <c r="E45" s="152">
        <v>650</v>
      </c>
      <c r="F45" s="153">
        <v>3</v>
      </c>
      <c r="G45" s="154"/>
      <c r="H45" s="155"/>
    </row>
    <row r="46" spans="2:8" ht="11.25" customHeight="1">
      <c r="B46" s="149" t="s">
        <v>221</v>
      </c>
      <c r="C46" s="156" t="s">
        <v>198</v>
      </c>
      <c r="D46" s="157" t="s">
        <v>266</v>
      </c>
      <c r="E46" s="152">
        <v>658</v>
      </c>
      <c r="F46" s="153">
        <v>1</v>
      </c>
      <c r="G46" s="154"/>
      <c r="H46" s="155"/>
    </row>
    <row r="47" spans="2:8" ht="11.25" customHeight="1">
      <c r="B47" s="149" t="s">
        <v>222</v>
      </c>
      <c r="C47" s="150" t="s">
        <v>191</v>
      </c>
      <c r="D47" s="151" t="s">
        <v>267</v>
      </c>
      <c r="E47" s="152">
        <v>679</v>
      </c>
      <c r="F47" s="153">
        <v>10</v>
      </c>
      <c r="G47" s="153">
        <v>1</v>
      </c>
      <c r="H47" s="155"/>
    </row>
    <row r="48" spans="2:8" ht="11.25" customHeight="1">
      <c r="B48" s="149" t="s">
        <v>222</v>
      </c>
      <c r="C48" s="150" t="s">
        <v>191</v>
      </c>
      <c r="D48" s="151" t="s">
        <v>268</v>
      </c>
      <c r="E48" s="152">
        <v>682</v>
      </c>
      <c r="F48" s="153">
        <v>19</v>
      </c>
      <c r="G48" s="153">
        <v>6</v>
      </c>
      <c r="H48" s="155">
        <v>7</v>
      </c>
    </row>
    <row r="49" spans="2:8" ht="11.25" customHeight="1">
      <c r="B49" s="149" t="s">
        <v>223</v>
      </c>
      <c r="C49" s="150" t="s">
        <v>191</v>
      </c>
      <c r="D49" s="151" t="s">
        <v>269</v>
      </c>
      <c r="E49" s="152">
        <v>657</v>
      </c>
      <c r="F49" s="153">
        <v>5</v>
      </c>
      <c r="G49" s="153"/>
      <c r="H49" s="155"/>
    </row>
    <row r="50" spans="2:8" ht="11.25" customHeight="1">
      <c r="B50" s="149" t="s">
        <v>279</v>
      </c>
      <c r="C50" s="161" t="s">
        <v>204</v>
      </c>
      <c r="D50" s="162" t="s">
        <v>270</v>
      </c>
      <c r="E50" s="152">
        <v>3206</v>
      </c>
      <c r="F50" s="153"/>
      <c r="G50" s="153">
        <v>1</v>
      </c>
      <c r="H50" s="155"/>
    </row>
    <row r="51" spans="2:8" ht="11.25" customHeight="1">
      <c r="B51" s="149" t="s">
        <v>224</v>
      </c>
      <c r="C51" s="150" t="s">
        <v>191</v>
      </c>
      <c r="D51" s="151" t="s">
        <v>271</v>
      </c>
      <c r="E51" s="152">
        <v>861</v>
      </c>
      <c r="F51" s="153">
        <v>3</v>
      </c>
      <c r="G51" s="153"/>
      <c r="H51" s="155"/>
    </row>
    <row r="52" spans="2:8" ht="11.25" customHeight="1">
      <c r="B52" s="149" t="s">
        <v>225</v>
      </c>
      <c r="C52" s="156" t="s">
        <v>198</v>
      </c>
      <c r="D52" s="157" t="s">
        <v>272</v>
      </c>
      <c r="E52" s="152">
        <v>908</v>
      </c>
      <c r="F52" s="153">
        <v>2</v>
      </c>
      <c r="G52" s="155"/>
      <c r="H52" s="155"/>
    </row>
    <row r="53" spans="2:8" ht="11.25" customHeight="1">
      <c r="B53" s="149" t="s">
        <v>280</v>
      </c>
      <c r="C53" s="156" t="s">
        <v>198</v>
      </c>
      <c r="D53" s="157" t="s">
        <v>273</v>
      </c>
      <c r="E53" s="152">
        <v>1055</v>
      </c>
      <c r="F53" s="153">
        <v>5</v>
      </c>
      <c r="G53" s="155">
        <v>1</v>
      </c>
      <c r="H53" s="155"/>
    </row>
    <row r="54" spans="2:8" ht="11.25" customHeight="1">
      <c r="B54" s="149" t="s">
        <v>202</v>
      </c>
      <c r="C54" s="161" t="s">
        <v>203</v>
      </c>
      <c r="D54" s="163" t="s">
        <v>274</v>
      </c>
      <c r="E54" s="152">
        <v>933</v>
      </c>
      <c r="F54" s="153">
        <v>3</v>
      </c>
      <c r="G54" s="155">
        <v>5</v>
      </c>
      <c r="H54" s="155">
        <v>6</v>
      </c>
    </row>
    <row r="55" spans="2:8" ht="11.25" customHeight="1">
      <c r="B55" s="149" t="s">
        <v>281</v>
      </c>
      <c r="C55" s="161" t="s">
        <v>203</v>
      </c>
      <c r="D55" s="163" t="s">
        <v>275</v>
      </c>
      <c r="E55" s="152">
        <v>1089</v>
      </c>
      <c r="F55" s="153"/>
      <c r="G55" s="155"/>
      <c r="H55" s="155">
        <v>1</v>
      </c>
    </row>
    <row r="56" spans="2:8" ht="11.25" customHeight="1">
      <c r="B56" s="149" t="s">
        <v>276</v>
      </c>
      <c r="C56" s="161" t="s">
        <v>204</v>
      </c>
      <c r="D56" s="164" t="s">
        <v>276</v>
      </c>
      <c r="E56" s="152">
        <v>906</v>
      </c>
      <c r="F56" s="153">
        <v>41</v>
      </c>
      <c r="G56" s="155">
        <v>88</v>
      </c>
      <c r="H56" s="155">
        <v>19</v>
      </c>
    </row>
    <row r="57" spans="2:8" ht="11.25" customHeight="1">
      <c r="B57" s="149" t="s">
        <v>282</v>
      </c>
      <c r="C57" s="150" t="s">
        <v>191</v>
      </c>
      <c r="D57" s="151" t="s">
        <v>277</v>
      </c>
      <c r="E57" s="152">
        <v>3110</v>
      </c>
      <c r="F57" s="153">
        <v>2</v>
      </c>
      <c r="G57" s="155"/>
      <c r="H57" s="155"/>
    </row>
    <row r="58" spans="2:8" ht="12.75">
      <c r="B58" s="129"/>
      <c r="C58" s="130"/>
      <c r="D58" s="130"/>
      <c r="E58" s="131"/>
      <c r="F58" s="132"/>
      <c r="G58" s="132"/>
      <c r="H58" s="132"/>
    </row>
    <row r="59" spans="2:8" ht="12.75">
      <c r="B59" s="129"/>
      <c r="C59" s="130"/>
      <c r="D59" s="130"/>
      <c r="E59" s="131"/>
      <c r="F59" s="132"/>
      <c r="G59" s="132"/>
      <c r="H59" s="132"/>
    </row>
    <row r="60" spans="2:8" ht="12.75">
      <c r="B60" s="129"/>
      <c r="C60" s="130"/>
      <c r="D60" s="130"/>
      <c r="E60" s="131"/>
      <c r="F60" s="132"/>
      <c r="G60" s="132"/>
      <c r="H60" s="132"/>
    </row>
    <row r="61" spans="2:8" ht="12.75">
      <c r="B61" s="129"/>
      <c r="C61" s="130"/>
      <c r="D61" s="130"/>
      <c r="E61" s="131"/>
      <c r="F61" s="132"/>
      <c r="G61" s="132"/>
      <c r="H61" s="132"/>
    </row>
    <row r="62" spans="2:8" ht="12.75">
      <c r="B62" s="129"/>
      <c r="C62" s="130"/>
      <c r="D62" s="130"/>
      <c r="E62" s="131"/>
      <c r="F62" s="132"/>
      <c r="G62" s="132"/>
      <c r="H62" s="132"/>
    </row>
    <row r="63" spans="2:8" ht="12.75">
      <c r="B63" s="129"/>
      <c r="C63" s="130"/>
      <c r="D63" s="130"/>
      <c r="E63" s="131"/>
      <c r="F63" s="132"/>
      <c r="G63" s="132"/>
      <c r="H63" s="132"/>
    </row>
    <row r="64" spans="2:8" ht="13.5" customHeight="1">
      <c r="B64" s="129"/>
      <c r="C64" s="130"/>
      <c r="D64" s="130"/>
      <c r="E64" s="131"/>
      <c r="F64" s="132"/>
      <c r="G64" s="132"/>
      <c r="H64" s="132"/>
    </row>
    <row r="65" spans="2:8" ht="12.75">
      <c r="B65" s="129"/>
      <c r="C65" s="130"/>
      <c r="D65" s="130"/>
      <c r="E65" s="131"/>
      <c r="F65" s="132"/>
      <c r="G65" s="132"/>
      <c r="H65" s="132"/>
    </row>
    <row r="66" spans="2:16" ht="12.75">
      <c r="B66" s="129"/>
      <c r="C66" s="130"/>
      <c r="D66" s="130"/>
      <c r="E66" s="131"/>
      <c r="F66" s="132"/>
      <c r="G66" s="132"/>
      <c r="H66" s="132"/>
      <c r="I66" s="132"/>
      <c r="J66" s="132"/>
      <c r="K66" s="132"/>
      <c r="L66" s="132"/>
      <c r="M66" s="132"/>
      <c r="N66" s="132"/>
      <c r="O66" s="107"/>
      <c r="P66" s="107"/>
    </row>
    <row r="67" spans="2:16" ht="12.75">
      <c r="B67" s="129"/>
      <c r="C67" s="130"/>
      <c r="D67" s="130"/>
      <c r="E67" s="131"/>
      <c r="F67" s="132"/>
      <c r="G67" s="132"/>
      <c r="H67" s="132"/>
      <c r="I67" s="132"/>
      <c r="J67" s="132"/>
      <c r="K67" s="132"/>
      <c r="L67" s="132"/>
      <c r="M67" s="132"/>
      <c r="N67" s="132"/>
      <c r="O67" s="107"/>
      <c r="P67" s="107"/>
    </row>
    <row r="68" spans="2:16" ht="12.75">
      <c r="B68" s="129"/>
      <c r="C68" s="130"/>
      <c r="D68" s="130"/>
      <c r="E68" s="131"/>
      <c r="F68" s="132"/>
      <c r="G68" s="132"/>
      <c r="H68" s="132"/>
      <c r="I68" s="132"/>
      <c r="J68" s="132"/>
      <c r="K68" s="132"/>
      <c r="L68" s="132"/>
      <c r="M68" s="132"/>
      <c r="N68" s="132"/>
      <c r="O68" s="107"/>
      <c r="P68" s="107"/>
    </row>
    <row r="69" spans="2:16" ht="12.75">
      <c r="B69" s="129"/>
      <c r="C69" s="130"/>
      <c r="D69" s="130"/>
      <c r="E69" s="131"/>
      <c r="F69" s="132"/>
      <c r="G69" s="132"/>
      <c r="H69" s="132"/>
      <c r="I69" s="132"/>
      <c r="J69" s="132"/>
      <c r="K69" s="132"/>
      <c r="L69" s="132"/>
      <c r="M69" s="132"/>
      <c r="N69" s="132"/>
      <c r="O69" s="107"/>
      <c r="P69" s="107"/>
    </row>
    <row r="70" spans="2:16" ht="12.75">
      <c r="B70" s="133"/>
      <c r="C70" s="133"/>
      <c r="D70" s="134"/>
      <c r="E70" s="134"/>
      <c r="F70" s="135"/>
      <c r="G70" s="135"/>
      <c r="H70" s="135"/>
      <c r="I70" s="135"/>
      <c r="J70" s="135"/>
      <c r="K70" s="135"/>
      <c r="L70" s="135"/>
      <c r="M70" s="135"/>
      <c r="N70" s="135"/>
      <c r="O70" s="107"/>
      <c r="P70" s="107"/>
    </row>
    <row r="71" spans="2:16" ht="12.75">
      <c r="B71" s="136"/>
      <c r="C71" s="133"/>
      <c r="D71" s="137"/>
      <c r="E71" s="137"/>
      <c r="O71" s="107"/>
      <c r="P71" s="107"/>
    </row>
    <row r="72" spans="2:16" ht="12.75">
      <c r="B72" s="129"/>
      <c r="C72" s="138"/>
      <c r="D72" s="139"/>
      <c r="E72" s="131"/>
      <c r="O72" s="107"/>
      <c r="P72" s="107"/>
    </row>
    <row r="73" spans="2:16" ht="12.75">
      <c r="B73" s="129"/>
      <c r="C73" s="138"/>
      <c r="D73" s="139"/>
      <c r="E73" s="131"/>
      <c r="O73" s="107"/>
      <c r="P73" s="107"/>
    </row>
    <row r="74" spans="2:16" ht="12.75">
      <c r="B74" s="129"/>
      <c r="C74" s="138"/>
      <c r="D74" s="139"/>
      <c r="E74" s="131"/>
      <c r="O74" s="107"/>
      <c r="P74" s="107"/>
    </row>
    <row r="75" spans="2:16" ht="12.75">
      <c r="B75" s="129"/>
      <c r="C75" s="138"/>
      <c r="D75" s="139"/>
      <c r="E75" s="131"/>
      <c r="O75" s="107"/>
      <c r="P75" s="107"/>
    </row>
    <row r="76" spans="2:16" ht="12.75">
      <c r="B76" s="129"/>
      <c r="C76" s="138"/>
      <c r="D76" s="139"/>
      <c r="E76" s="131"/>
      <c r="O76" s="107"/>
      <c r="P76" s="107"/>
    </row>
    <row r="77" spans="2:16" ht="12.75">
      <c r="B77" s="129"/>
      <c r="C77" s="138"/>
      <c r="D77" s="139"/>
      <c r="E77" s="131"/>
      <c r="O77" s="107"/>
      <c r="P77" s="107"/>
    </row>
    <row r="78" spans="15:16" ht="12.75">
      <c r="O78" s="107"/>
      <c r="P78" s="107"/>
    </row>
    <row r="79" spans="15:16" ht="12.75">
      <c r="O79" s="107"/>
      <c r="P79" s="107"/>
    </row>
    <row r="80" spans="15:16" ht="12.75">
      <c r="O80" s="107"/>
      <c r="P80" s="107"/>
    </row>
    <row r="81" spans="15:16" ht="12.75">
      <c r="O81" s="107"/>
      <c r="P81" s="107"/>
    </row>
    <row r="82" spans="15:16" ht="12.75">
      <c r="O82" s="107"/>
      <c r="P82" s="107"/>
    </row>
    <row r="83" spans="15:16" ht="12.75">
      <c r="O83" s="107"/>
      <c r="P83" s="107"/>
    </row>
    <row r="84" spans="15:16" ht="12.75">
      <c r="O84" s="107"/>
      <c r="P84" s="107"/>
    </row>
    <row r="85" spans="15:16" ht="12.75">
      <c r="O85" s="107"/>
      <c r="P85" s="107"/>
    </row>
    <row r="86" spans="15:16" ht="12.75">
      <c r="O86" s="107"/>
      <c r="P86" s="107"/>
    </row>
    <row r="87" spans="15:16" ht="12.75">
      <c r="O87" s="107"/>
      <c r="P87" s="107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DUPART</cp:lastModifiedBy>
  <cp:lastPrinted>2007-03-15T14:55:31Z</cp:lastPrinted>
  <dcterms:created xsi:type="dcterms:W3CDTF">2006-11-24T10:55:07Z</dcterms:created>
  <dcterms:modified xsi:type="dcterms:W3CDTF">2011-03-14T09:40:54Z</dcterms:modified>
  <cp:category/>
  <cp:version/>
  <cp:contentType/>
  <cp:contentStatus/>
</cp:coreProperties>
</file>