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<sst xmlns="http://schemas.openxmlformats.org/spreadsheetml/2006/main" count="586" uniqueCount="312">
  <si>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</si>
  <si>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</si>
  <si>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</si>
  <si>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</si>
  <si>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</si>
  <si>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</si>
  <si>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</si>
  <si>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</si>
  <si>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</si>
  <si>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</si>
  <si>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</si>
  <si>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</si>
  <si>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</si>
  <si>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</si>
  <si>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</si>
  <si>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</si>
  <si>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</si>
  <si>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</si>
  <si>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</si>
  <si>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</si>
  <si>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</si>
  <si>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</si>
  <si>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</si>
  <si>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</si>
  <si>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</si>
  <si>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</si>
  <si>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</si>
  <si>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</si>
  <si>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</si>
  <si>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</si>
  <si>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</si>
  <si>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</si>
  <si>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</si>
  <si>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</si>
  <si>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</si>
  <si>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</si>
  <si>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</si>
  <si>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</si>
  <si>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</si>
  <si>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</si>
  <si>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</si>
  <si>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</si>
  <si>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</si>
  <si>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</si>
  <si>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</si>
  <si>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</si>
  <si>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</si>
  <si>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</si>
  <si>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</si>
  <si>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</si>
  <si>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</si>
  <si>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</si>
  <si>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</si>
  <si>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</si>
  <si>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</si>
  <si>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</si>
  <si>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</si>
  <si>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</si>
  <si>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</si>
  <si>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</si>
  <si>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</si>
  <si>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</si>
  <si>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</si>
  <si>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</si>
  <si>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</si>
  <si>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</si>
  <si>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</si>
  <si>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</si>
  <si>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</si>
  <si>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</si>
  <si>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</si>
  <si>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</si>
  <si>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</si>
  <si>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</si>
  <si>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</si>
  <si>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</si>
  <si>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</si>
  <si>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</si>
  <si>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</si>
  <si>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</si>
  <si>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</si>
  <si>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</si>
  <si>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</si>
  <si>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</si>
  <si>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</si>
  <si>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</si>
  <si>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</si>
  <si>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</si>
  <si>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</si>
  <si>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</si>
  <si>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</si>
  <si>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</si>
  <si>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</si>
  <si>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</si>
  <si>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</si>
  <si>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</si>
  <si>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</si>
  <si>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</si>
  <si>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</si>
  <si>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</si>
  <si>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</si>
  <si>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</si>
  <si>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</si>
  <si>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</si>
  <si>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</si>
  <si>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</si>
  <si>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</si>
  <si>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</si>
  <si>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</si>
  <si>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</si>
  <si>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</si>
  <si>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</si>
  <si>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</si>
  <si>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</si>
  <si>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</si>
  <si>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</si>
  <si>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</si>
  <si>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</si>
  <si>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</si>
  <si>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</si>
  <si>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</si>
  <si>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</si>
  <si>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</si>
  <si>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</si>
  <si>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</si>
  <si>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</si>
  <si>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</si>
  <si>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</si>
  <si>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</si>
  <si>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</si>
  <si>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</si>
  <si>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</si>
  <si>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</si>
  <si>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</si>
  <si>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</si>
  <si>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</si>
  <si>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</si>
  <si>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</si>
  <si>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</si>
  <si>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</si>
  <si>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</si>
  <si>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</si>
  <si>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</si>
  <si>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</si>
  <si>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</si>
  <si>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</si>
  <si>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</si>
  <si>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</si>
  <si>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</si>
  <si>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</si>
  <si>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</si>
  <si>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</si>
  <si>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</si>
  <si>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</si>
  <si>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</si>
  <si>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</si>
  <si>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</si>
  <si>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</si>
  <si>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</si>
  <si>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</si>
  <si>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</si>
  <si>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</si>
  <si>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</si>
  <si>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</si>
  <si>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</si>
  <si>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</si>
  <si>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</si>
  <si>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</si>
  <si>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</si>
  <si>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</si>
  <si>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</si>
  <si>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</si>
  <si>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</si>
  <si>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</si>
  <si>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</si>
  <si>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</si>
  <si>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</si>
  <si>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</si>
  <si>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</si>
  <si>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</si>
  <si>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</si>
  <si>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</si>
  <si>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</si>
  <si>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</si>
  <si>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</si>
  <si>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</si>
  <si>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</si>
  <si>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</si>
  <si>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</si>
  <si>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</si>
  <si>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</si>
  <si>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</si>
  <si>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</si>
  <si>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</si>
  <si>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Limnephilidae</t>
  </si>
  <si>
    <t>Sous-famille</t>
  </si>
  <si>
    <t>Psychomyidae</t>
  </si>
  <si>
    <t>Rhyacophilidae</t>
  </si>
  <si>
    <t>Baetidae</t>
  </si>
  <si>
    <t>Ephemeridae</t>
  </si>
  <si>
    <t>Heptageniidae</t>
  </si>
  <si>
    <t>Elmidae</t>
  </si>
  <si>
    <t>Gyrinidae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</si>
  <si>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</si>
  <si>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</si>
  <si>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</si>
  <si>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</si>
  <si>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</si>
  <si>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</si>
  <si>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</si>
  <si>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</si>
  <si>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</si>
  <si>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Goeridae</t>
  </si>
  <si>
    <t>Hydroptilidae</t>
  </si>
  <si>
    <t>Lepidostomatidae</t>
  </si>
  <si>
    <t>Leptoceridae</t>
  </si>
  <si>
    <t>Odontoceridae</t>
  </si>
  <si>
    <t>Polycentropodidae</t>
  </si>
  <si>
    <t>Sericostomatidae</t>
  </si>
  <si>
    <t>Ephemerellidae</t>
  </si>
  <si>
    <t>Leptophlebiidae</t>
  </si>
  <si>
    <t>Dytiscidae</t>
  </si>
  <si>
    <t>Haliplidae</t>
  </si>
  <si>
    <t>Helodidae = Scirtidae</t>
  </si>
  <si>
    <t>Stratiomyidae</t>
  </si>
  <si>
    <t>Tabanidae</t>
  </si>
  <si>
    <t>Calopterygidae</t>
  </si>
  <si>
    <t>Sialidae</t>
  </si>
  <si>
    <t>CONCHOSTRACES</t>
  </si>
  <si>
    <t>Gammaridae</t>
  </si>
  <si>
    <t>Asellidae</t>
  </si>
  <si>
    <t>EMBRANCHEMENT</t>
  </si>
  <si>
    <t>Sphaeriidae</t>
  </si>
  <si>
    <t>Ancylidae</t>
  </si>
  <si>
    <t>Hydrobiidae</t>
  </si>
  <si>
    <t>Lymnaeidae</t>
  </si>
  <si>
    <t>Neritidae</t>
  </si>
  <si>
    <t>Valvatidae</t>
  </si>
  <si>
    <t>Erpobdellidae</t>
  </si>
  <si>
    <t>Glossiphoniidae</t>
  </si>
  <si>
    <t>Piscicolidae</t>
  </si>
  <si>
    <t>Dendrocoelidae</t>
  </si>
  <si>
    <t>Planariidae</t>
  </si>
  <si>
    <t>Sorgue</t>
  </si>
  <si>
    <t>L'Isle sur Sorgue</t>
  </si>
  <si>
    <t>06124000</t>
  </si>
  <si>
    <t>g. / Leuctra</t>
  </si>
  <si>
    <t>F. / Goeridae</t>
  </si>
  <si>
    <t>g. / Lithax</t>
  </si>
  <si>
    <t>g. / Silo</t>
  </si>
  <si>
    <t>g. / Hydropsyche</t>
  </si>
  <si>
    <t>F. / Hydroptilidae</t>
  </si>
  <si>
    <t>g. / Hydroptila</t>
  </si>
  <si>
    <t>g. / Lepidostoma</t>
  </si>
  <si>
    <t>g. / Mystacides</t>
  </si>
  <si>
    <t xml:space="preserve"> sF. / Limnephilinae</t>
  </si>
  <si>
    <t>g. / Odontocerum</t>
  </si>
  <si>
    <t>F. / Polycentropodidae</t>
  </si>
  <si>
    <t>g. / Polycentropus</t>
  </si>
  <si>
    <t>g. / Lype</t>
  </si>
  <si>
    <t>g. / Rhyacophila</t>
  </si>
  <si>
    <t>F. / Sericostomatidae</t>
  </si>
  <si>
    <t>g. / Sericostoma</t>
  </si>
  <si>
    <t>F. / Baetidae</t>
  </si>
  <si>
    <t>g. / Baetis</t>
  </si>
  <si>
    <t>g. / Ephemera</t>
  </si>
  <si>
    <t>g. / Ephemerella</t>
  </si>
  <si>
    <t>g. / Rhithrogena</t>
  </si>
  <si>
    <t>F. / Leptophlebiidae</t>
  </si>
  <si>
    <t xml:space="preserve"> sF. / Hydroporinae</t>
  </si>
  <si>
    <t>F. / Elmidae</t>
  </si>
  <si>
    <t>g. / Elmis</t>
  </si>
  <si>
    <t>g. / Esolus</t>
  </si>
  <si>
    <t>g. / Limnius</t>
  </si>
  <si>
    <t>g. / Riolus</t>
  </si>
  <si>
    <t>g. / Orectochilus</t>
  </si>
  <si>
    <t>g. / Brychius</t>
  </si>
  <si>
    <t>g. / Haliplus</t>
  </si>
  <si>
    <t>g. / Helodes</t>
  </si>
  <si>
    <t>F. / Athericidae</t>
  </si>
  <si>
    <t>F. / Chironomidae</t>
  </si>
  <si>
    <t>F. / Empididae</t>
  </si>
  <si>
    <t>F. / Limoniidae</t>
  </si>
  <si>
    <t>F. / Simuliidae</t>
  </si>
  <si>
    <t>F. / Stratiomyidae</t>
  </si>
  <si>
    <t>F. / Tabanidae</t>
  </si>
  <si>
    <t>g. / Calopteryx</t>
  </si>
  <si>
    <t>g. / Sialis</t>
  </si>
  <si>
    <t>g. / Gammarus</t>
  </si>
  <si>
    <t>F. / Asellidae</t>
  </si>
  <si>
    <t>g. / Pisidium</t>
  </si>
  <si>
    <t>g. / Ancylus</t>
  </si>
  <si>
    <t>F. / Hydrobiidae</t>
  </si>
  <si>
    <t>g. / Potamopyrgus</t>
  </si>
  <si>
    <t>g. / Radix</t>
  </si>
  <si>
    <t>g. / Theodoxus</t>
  </si>
  <si>
    <t>g. / Valvata</t>
  </si>
  <si>
    <t>F. / Erpobdellidae</t>
  </si>
  <si>
    <t>F. / Glossiphoniidae</t>
  </si>
  <si>
    <t>F. / Piscicolidae</t>
  </si>
  <si>
    <t>F. / Dendrocoelidae</t>
  </si>
  <si>
    <t>F. / Dugesiidae</t>
  </si>
  <si>
    <t>F. / Planariidae</t>
  </si>
  <si>
    <t>Cl. / OLIGOCHETES</t>
  </si>
  <si>
    <t>HYDRACARINA</t>
  </si>
  <si>
    <t>CNIDAIRA / HYDROZOA</t>
  </si>
  <si>
    <t>Simulidae</t>
  </si>
  <si>
    <t>Dugesidae</t>
  </si>
  <si>
    <t>Isle sur Sorgue</t>
  </si>
  <si>
    <t>84054</t>
  </si>
  <si>
    <t>817153</t>
  </si>
  <si>
    <t>1885602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</si>
</sst>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1" borderId="18" xfId="20" applyNumberFormat="1" applyFont="1" applyFill="1" applyBorder="1" applyAlignment="1" applyProtection="1">
      <alignment horizontal="center" vertical="center" wrapText="1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5" fillId="12" borderId="32" xfId="20" applyNumberFormat="1" applyFont="1" applyFill="1" applyBorder="1" applyAlignment="1" applyProtection="1">
      <alignment horizontal="left" vertical="center" wrapText="1" indent="4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7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8" fillId="0" borderId="32" xfId="20" applyNumberFormat="1" applyFont="1" applyFill="1" applyBorder="1" applyAlignment="1" applyProtection="1">
      <alignment horizontal="left" vertical="center" wrapText="1"/>
      <protection/>
    </xf>
    <xf numFmtId="0" fontId="10" fillId="13" borderId="33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33" xfId="20" applyNumberFormat="1" applyFont="1" applyFill="1" applyBorder="1" applyAlignment="1" applyProtection="1">
      <alignment horizontal="left" vertical="center" wrapText="1" indent="5"/>
      <protection/>
    </xf>
    <xf numFmtId="0" fontId="10" fillId="13" borderId="32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34" xfId="20" applyNumberFormat="1" applyFont="1" applyFill="1" applyBorder="1" applyAlignment="1" applyProtection="1">
      <alignment horizontal="left" vertical="center" wrapText="1"/>
      <protection locked="0"/>
    </xf>
    <xf numFmtId="0" fontId="38" fillId="0" borderId="34" xfId="20" applyNumberFormat="1" applyFont="1" applyFill="1" applyBorder="1" applyAlignment="1" applyProtection="1">
      <alignment horizontal="left" vertical="center" wrapText="1"/>
      <protection/>
    </xf>
    <xf numFmtId="0" fontId="34" fillId="0" borderId="33" xfId="0" applyFont="1" applyFill="1" applyBorder="1" applyAlignment="1" applyProtection="1">
      <alignment horizontal="center"/>
      <protection locked="0"/>
    </xf>
    <xf numFmtId="0" fontId="34" fillId="0" borderId="35" xfId="0" applyFont="1" applyBorder="1" applyAlignment="1" applyProtection="1">
      <alignment horizontal="center"/>
      <protection locked="0"/>
    </xf>
    <xf numFmtId="0" fontId="34" fillId="0" borderId="36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34" fillId="0" borderId="36" xfId="20" applyNumberFormat="1" applyFont="1" applyFill="1" applyBorder="1" applyAlignment="1" applyProtection="1">
      <alignment horizontal="center" vertical="center" wrapText="1"/>
      <protection/>
    </xf>
    <xf numFmtId="0" fontId="34" fillId="0" borderId="37" xfId="20" applyNumberFormat="1" applyFont="1" applyFill="1" applyBorder="1" applyAlignment="1" applyProtection="1">
      <alignment horizontal="center" vertical="center" wrapText="1"/>
      <protection/>
    </xf>
    <xf numFmtId="0" fontId="34" fillId="0" borderId="38" xfId="2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Font="1" applyBorder="1" applyAlignment="1">
      <alignment/>
    </xf>
    <xf numFmtId="0" fontId="34" fillId="12" borderId="37" xfId="0" applyFont="1" applyFill="1" applyBorder="1" applyAlignment="1">
      <alignment/>
    </xf>
    <xf numFmtId="0" fontId="34" fillId="0" borderId="37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0" fontId="34" fillId="0" borderId="18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46" sqref="B4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6" t="s">
        <v>13</v>
      </c>
      <c r="B1" s="17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8"/>
      <c r="B2" s="178"/>
      <c r="C2" s="17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8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8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8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81"/>
      <c r="G7" s="27"/>
      <c r="H7" s="183" t="s">
        <v>181</v>
      </c>
      <c r="I7" s="18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81"/>
      <c r="G8" s="27"/>
      <c r="H8" s="185"/>
      <c r="I8" s="18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81"/>
      <c r="G9" s="27"/>
      <c r="H9" s="185"/>
      <c r="I9" s="18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81"/>
      <c r="G10" s="27"/>
      <c r="H10" s="185"/>
      <c r="I10" s="18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81"/>
      <c r="G11" s="27"/>
      <c r="H11" s="187"/>
      <c r="I11" s="18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8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8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8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8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8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8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8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8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 t="s">
        <v>245</v>
      </c>
      <c r="C23" s="16" t="s">
        <v>243</v>
      </c>
      <c r="D23" s="16" t="s">
        <v>244</v>
      </c>
      <c r="E23" s="16" t="s">
        <v>244</v>
      </c>
      <c r="F23" s="35" t="s">
        <v>309</v>
      </c>
      <c r="G23" s="16" t="s">
        <v>310</v>
      </c>
      <c r="H23" s="16" t="s">
        <v>311</v>
      </c>
      <c r="I23" s="16">
        <v>55</v>
      </c>
      <c r="J23" s="16" t="s">
        <v>25</v>
      </c>
      <c r="K23" s="56">
        <v>817187</v>
      </c>
      <c r="L23" s="56">
        <v>1885593</v>
      </c>
      <c r="M23" s="56">
        <v>817056</v>
      </c>
      <c r="N23" s="56">
        <v>1885585</v>
      </c>
      <c r="O23" s="56">
        <v>12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6" t="s">
        <v>165</v>
      </c>
      <c r="B25" s="179"/>
      <c r="C25" s="17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6" t="s">
        <v>131</v>
      </c>
      <c r="H32" s="179"/>
      <c r="I32" s="179"/>
      <c r="J32" s="17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 t="str">
        <f>B23</f>
        <v>06124000</v>
      </c>
      <c r="B39" s="54" t="str">
        <f>C23</f>
        <v>Sorgue</v>
      </c>
      <c r="C39" s="55" t="s">
        <v>308</v>
      </c>
      <c r="D39" s="55">
        <v>40407</v>
      </c>
      <c r="E39" s="56">
        <v>14</v>
      </c>
      <c r="F39" s="57" t="s">
        <v>145</v>
      </c>
      <c r="G39" s="105" t="s">
        <v>159</v>
      </c>
      <c r="H39" s="103">
        <v>5</v>
      </c>
      <c r="S39" s="102"/>
      <c r="T39" s="102"/>
      <c r="U39" s="6"/>
    </row>
    <row r="40" spans="1:21" ht="14.25">
      <c r="A40" s="81" t="str">
        <f>+A$39</f>
        <v>06124000</v>
      </c>
      <c r="B40" s="81" t="str">
        <f>+B$39</f>
        <v>Sorgue</v>
      </c>
      <c r="C40" s="81" t="str">
        <f>+C$39</f>
        <v>Isle sur Sorgue</v>
      </c>
      <c r="D40" s="82">
        <f>+D$39</f>
        <v>40407</v>
      </c>
      <c r="E40" s="81">
        <f aca="true" t="shared" si="0" ref="E40:E50">+I$23</f>
        <v>55</v>
      </c>
      <c r="F40" s="57" t="s">
        <v>146</v>
      </c>
      <c r="G40" s="105" t="s">
        <v>152</v>
      </c>
      <c r="H40" s="103">
        <v>40.2</v>
      </c>
      <c r="S40" s="102"/>
      <c r="T40" s="102"/>
      <c r="U40" s="6"/>
    </row>
    <row r="41" spans="1:21" ht="14.25">
      <c r="A41" s="81" t="str">
        <f aca="true" t="shared" si="1" ref="A41:A50">+A$39</f>
        <v>06124000</v>
      </c>
      <c r="B41" s="81" t="str">
        <f aca="true" t="shared" si="2" ref="B41:D50">+B$39</f>
        <v>Sorgue</v>
      </c>
      <c r="C41" s="81" t="str">
        <f t="shared" si="2"/>
        <v>Isle sur Sorgue</v>
      </c>
      <c r="D41" s="82">
        <f t="shared" si="2"/>
        <v>40407</v>
      </c>
      <c r="E41" s="81">
        <f t="shared" si="0"/>
        <v>55</v>
      </c>
      <c r="F41" s="57" t="s">
        <v>177</v>
      </c>
      <c r="G41" s="105" t="s">
        <v>173</v>
      </c>
      <c r="H41" s="103">
        <v>0.3</v>
      </c>
      <c r="S41" s="102"/>
      <c r="T41" s="102"/>
      <c r="U41" s="6"/>
    </row>
    <row r="42" spans="1:21" ht="14.25">
      <c r="A42" s="81" t="str">
        <f t="shared" si="1"/>
        <v>06124000</v>
      </c>
      <c r="B42" s="81" t="str">
        <f t="shared" si="2"/>
        <v>Sorgue</v>
      </c>
      <c r="C42" s="81" t="str">
        <f t="shared" si="2"/>
        <v>Isle sur Sorgue</v>
      </c>
      <c r="D42" s="82">
        <f t="shared" si="2"/>
        <v>40407</v>
      </c>
      <c r="E42" s="81">
        <f t="shared" si="0"/>
        <v>55</v>
      </c>
      <c r="F42" s="57" t="s">
        <v>178</v>
      </c>
      <c r="G42" s="105" t="s">
        <v>174</v>
      </c>
      <c r="H42" s="103">
        <v>10</v>
      </c>
      <c r="S42" s="102"/>
      <c r="T42" s="102"/>
      <c r="U42" s="6"/>
    </row>
    <row r="43" spans="1:21" ht="14.25">
      <c r="A43" s="81" t="str">
        <f t="shared" si="1"/>
        <v>06124000</v>
      </c>
      <c r="B43" s="81" t="str">
        <f t="shared" si="2"/>
        <v>Sorgue</v>
      </c>
      <c r="C43" s="81" t="str">
        <f t="shared" si="2"/>
        <v>Isle sur Sorgue</v>
      </c>
      <c r="D43" s="82">
        <f t="shared" si="2"/>
        <v>40407</v>
      </c>
      <c r="E43" s="81">
        <f t="shared" si="0"/>
        <v>55</v>
      </c>
      <c r="F43" s="57" t="s">
        <v>166</v>
      </c>
      <c r="G43" s="105" t="s">
        <v>153</v>
      </c>
      <c r="H43" s="103">
        <v>3.4</v>
      </c>
      <c r="P43" s="5"/>
      <c r="Q43" s="5"/>
      <c r="R43" s="5"/>
      <c r="S43" s="5"/>
      <c r="T43" s="5"/>
      <c r="U43" s="6"/>
    </row>
    <row r="44" spans="1:21" ht="14.25">
      <c r="A44" s="81" t="str">
        <f t="shared" si="1"/>
        <v>06124000</v>
      </c>
      <c r="B44" s="81" t="str">
        <f t="shared" si="2"/>
        <v>Sorgue</v>
      </c>
      <c r="C44" s="81" t="str">
        <f t="shared" si="2"/>
        <v>Isle sur Sorgue</v>
      </c>
      <c r="D44" s="82">
        <f t="shared" si="2"/>
        <v>40407</v>
      </c>
      <c r="E44" s="81">
        <f t="shared" si="0"/>
        <v>55</v>
      </c>
      <c r="F44" s="57" t="s">
        <v>179</v>
      </c>
      <c r="G44" s="105" t="s">
        <v>175</v>
      </c>
      <c r="H44" s="103">
        <v>0.7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 t="str">
        <f t="shared" si="1"/>
        <v>06124000</v>
      </c>
      <c r="B45" s="81" t="str">
        <f t="shared" si="2"/>
        <v>Sorgue</v>
      </c>
      <c r="C45" s="81" t="str">
        <f t="shared" si="2"/>
        <v>Isle sur Sorgue</v>
      </c>
      <c r="D45" s="82">
        <f t="shared" si="2"/>
        <v>40407</v>
      </c>
      <c r="E45" s="81">
        <f t="shared" si="0"/>
        <v>55</v>
      </c>
      <c r="F45" s="57" t="s">
        <v>147</v>
      </c>
      <c r="G45" s="105" t="s">
        <v>154</v>
      </c>
      <c r="H45" s="103">
        <v>17.8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 t="str">
        <f t="shared" si="1"/>
        <v>06124000</v>
      </c>
      <c r="B46" s="81" t="str">
        <f t="shared" si="2"/>
        <v>Sorgue</v>
      </c>
      <c r="C46" s="81" t="str">
        <f t="shared" si="2"/>
        <v>Isle sur Sorgue</v>
      </c>
      <c r="D46" s="82">
        <f t="shared" si="2"/>
        <v>40407</v>
      </c>
      <c r="E46" s="81">
        <f t="shared" si="0"/>
        <v>55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 t="str">
        <f t="shared" si="1"/>
        <v>06124000</v>
      </c>
      <c r="B47" s="81" t="str">
        <f t="shared" si="2"/>
        <v>Sorgue</v>
      </c>
      <c r="C47" s="81" t="str">
        <f t="shared" si="2"/>
        <v>Isle sur Sorgue</v>
      </c>
      <c r="D47" s="82">
        <f t="shared" si="2"/>
        <v>40407</v>
      </c>
      <c r="E47" s="81">
        <f t="shared" si="0"/>
        <v>55</v>
      </c>
      <c r="F47" s="57" t="s">
        <v>149</v>
      </c>
      <c r="G47" s="105" t="s">
        <v>156</v>
      </c>
      <c r="H47" s="103"/>
    </row>
    <row r="48" spans="1:20" s="5" customFormat="1" ht="14.25">
      <c r="A48" s="81" t="str">
        <f t="shared" si="1"/>
        <v>06124000</v>
      </c>
      <c r="B48" s="81" t="str">
        <f t="shared" si="2"/>
        <v>Sorgue</v>
      </c>
      <c r="C48" s="81" t="str">
        <f t="shared" si="2"/>
        <v>Isle sur Sorgue</v>
      </c>
      <c r="D48" s="82">
        <f t="shared" si="2"/>
        <v>40407</v>
      </c>
      <c r="E48" s="81">
        <f t="shared" si="0"/>
        <v>55</v>
      </c>
      <c r="F48" s="57" t="s">
        <v>150</v>
      </c>
      <c r="G48" s="105" t="s">
        <v>157</v>
      </c>
      <c r="H48" s="103">
        <v>13.5</v>
      </c>
      <c r="P48" s="27"/>
      <c r="Q48" s="27"/>
      <c r="R48" s="27"/>
      <c r="S48" s="102"/>
      <c r="T48" s="102"/>
    </row>
    <row r="49" spans="1:20" s="5" customFormat="1" ht="14.25">
      <c r="A49" s="81" t="str">
        <f t="shared" si="1"/>
        <v>06124000</v>
      </c>
      <c r="B49" s="81" t="str">
        <f t="shared" si="2"/>
        <v>Sorgue</v>
      </c>
      <c r="C49" s="81" t="str">
        <f t="shared" si="2"/>
        <v>Isle sur Sorgue</v>
      </c>
      <c r="D49" s="82">
        <f t="shared" si="2"/>
        <v>40407</v>
      </c>
      <c r="E49" s="81">
        <f t="shared" si="0"/>
        <v>55</v>
      </c>
      <c r="F49" s="57" t="s">
        <v>151</v>
      </c>
      <c r="G49" s="105" t="s">
        <v>158</v>
      </c>
      <c r="H49" s="103">
        <v>9.1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 t="str">
        <f t="shared" si="1"/>
        <v>06124000</v>
      </c>
      <c r="B50" s="81" t="str">
        <f t="shared" si="2"/>
        <v>Sorgue</v>
      </c>
      <c r="C50" s="81" t="str">
        <f t="shared" si="2"/>
        <v>Isle sur Sorgue</v>
      </c>
      <c r="D50" s="82">
        <f t="shared" si="2"/>
        <v>40407</v>
      </c>
      <c r="E50" s="81">
        <f t="shared" si="0"/>
        <v>55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6" t="s">
        <v>67</v>
      </c>
      <c r="B52" s="179"/>
      <c r="C52" s="179"/>
      <c r="D52" s="179"/>
      <c r="E52" s="17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 t="str">
        <f>A39</f>
        <v>06124000</v>
      </c>
      <c r="B66" s="72">
        <f>D39</f>
        <v>40407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 t="str">
        <f>+A$66</f>
        <v>06124000</v>
      </c>
      <c r="B67" s="84">
        <f>+B$66</f>
        <v>40407</v>
      </c>
      <c r="C67" s="73" t="s">
        <v>89</v>
      </c>
      <c r="D67" s="75" t="s">
        <v>153</v>
      </c>
      <c r="E67" s="75" t="s">
        <v>10</v>
      </c>
      <c r="F67" s="75" t="s">
        <v>107</v>
      </c>
      <c r="G67" s="103">
        <v>60</v>
      </c>
      <c r="H67" s="103"/>
      <c r="I67" s="103"/>
      <c r="J67" s="103"/>
      <c r="K67" s="103"/>
      <c r="T67" s="102"/>
      <c r="U67" s="102"/>
    </row>
    <row r="68" spans="1:21" ht="14.25">
      <c r="A68" s="83" t="str">
        <f aca="true" t="shared" si="3" ref="A68:B77">+A$66</f>
        <v>06124000</v>
      </c>
      <c r="B68" s="84">
        <f t="shared" si="3"/>
        <v>40407</v>
      </c>
      <c r="C68" s="73" t="s">
        <v>90</v>
      </c>
      <c r="D68" s="75" t="s">
        <v>175</v>
      </c>
      <c r="E68" s="75" t="s">
        <v>10</v>
      </c>
      <c r="F68" s="75" t="s">
        <v>107</v>
      </c>
      <c r="G68" s="103">
        <v>55</v>
      </c>
      <c r="H68" s="103"/>
      <c r="I68" s="103"/>
      <c r="J68" s="103"/>
      <c r="K68" s="103"/>
      <c r="T68" s="102"/>
      <c r="U68" s="102"/>
    </row>
    <row r="69" spans="1:21" ht="14.25">
      <c r="A69" s="83" t="str">
        <f t="shared" si="3"/>
        <v>06124000</v>
      </c>
      <c r="B69" s="84">
        <f t="shared" si="3"/>
        <v>40407</v>
      </c>
      <c r="C69" s="73" t="s">
        <v>91</v>
      </c>
      <c r="D69" s="75" t="s">
        <v>173</v>
      </c>
      <c r="E69" s="75" t="s">
        <v>12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 t="str">
        <f t="shared" si="3"/>
        <v>06124000</v>
      </c>
      <c r="B70" s="84">
        <f t="shared" si="3"/>
        <v>40407</v>
      </c>
      <c r="C70" s="73" t="s">
        <v>92</v>
      </c>
      <c r="D70" s="75" t="s">
        <v>159</v>
      </c>
      <c r="E70" s="75" t="s">
        <v>11</v>
      </c>
      <c r="F70" s="75" t="s">
        <v>23</v>
      </c>
      <c r="G70" s="103">
        <v>65</v>
      </c>
      <c r="H70" s="103"/>
      <c r="I70" s="103"/>
      <c r="J70" s="103"/>
      <c r="K70" s="103"/>
      <c r="T70" s="102"/>
      <c r="U70" s="102"/>
    </row>
    <row r="71" spans="1:21" ht="14.25">
      <c r="A71" s="83" t="str">
        <f t="shared" si="3"/>
        <v>06124000</v>
      </c>
      <c r="B71" s="84">
        <f t="shared" si="3"/>
        <v>40407</v>
      </c>
      <c r="C71" s="73" t="s">
        <v>93</v>
      </c>
      <c r="D71" s="75" t="s">
        <v>152</v>
      </c>
      <c r="E71" s="75" t="s">
        <v>10</v>
      </c>
      <c r="F71" s="75" t="s">
        <v>23</v>
      </c>
      <c r="G71" s="103">
        <v>75</v>
      </c>
      <c r="H71" s="103"/>
      <c r="I71" s="103"/>
      <c r="J71" s="103"/>
      <c r="K71" s="103"/>
      <c r="T71" s="102"/>
      <c r="U71" s="102"/>
    </row>
    <row r="72" spans="1:21" ht="14.25">
      <c r="A72" s="83" t="str">
        <f t="shared" si="3"/>
        <v>06124000</v>
      </c>
      <c r="B72" s="84">
        <f t="shared" si="3"/>
        <v>40407</v>
      </c>
      <c r="C72" s="73" t="s">
        <v>94</v>
      </c>
      <c r="D72" s="75" t="s">
        <v>174</v>
      </c>
      <c r="E72" s="75" t="s">
        <v>11</v>
      </c>
      <c r="F72" s="75" t="s">
        <v>23</v>
      </c>
      <c r="G72" s="103">
        <v>65</v>
      </c>
      <c r="H72" s="103"/>
      <c r="I72" s="103"/>
      <c r="J72" s="103"/>
      <c r="K72" s="103"/>
      <c r="T72" s="102"/>
      <c r="U72" s="102"/>
    </row>
    <row r="73" spans="1:21" ht="14.25">
      <c r="A73" s="83" t="str">
        <f t="shared" si="3"/>
        <v>06124000</v>
      </c>
      <c r="B73" s="84">
        <f t="shared" si="3"/>
        <v>40407</v>
      </c>
      <c r="C73" s="73" t="s">
        <v>95</v>
      </c>
      <c r="D73" s="75" t="s">
        <v>154</v>
      </c>
      <c r="E73" s="75" t="s">
        <v>11</v>
      </c>
      <c r="F73" s="75" t="s">
        <v>23</v>
      </c>
      <c r="G73" s="103">
        <v>45</v>
      </c>
      <c r="H73" s="103"/>
      <c r="I73" s="103"/>
      <c r="J73" s="103"/>
      <c r="K73" s="103"/>
      <c r="T73" s="102"/>
      <c r="U73" s="102"/>
    </row>
    <row r="74" spans="1:21" ht="14.25">
      <c r="A74" s="83" t="str">
        <f t="shared" si="3"/>
        <v>06124000</v>
      </c>
      <c r="B74" s="84">
        <f t="shared" si="3"/>
        <v>40407</v>
      </c>
      <c r="C74" s="73" t="s">
        <v>96</v>
      </c>
      <c r="D74" s="75" t="s">
        <v>157</v>
      </c>
      <c r="E74" s="75" t="s">
        <v>11</v>
      </c>
      <c r="F74" s="75" t="s">
        <v>26</v>
      </c>
      <c r="G74" s="103">
        <v>60</v>
      </c>
      <c r="H74" s="103"/>
      <c r="I74" s="103"/>
      <c r="J74" s="103"/>
      <c r="K74" s="103"/>
      <c r="T74" s="102"/>
      <c r="U74" s="102"/>
    </row>
    <row r="75" spans="1:21" ht="14.25">
      <c r="A75" s="83" t="str">
        <f t="shared" si="3"/>
        <v>06124000</v>
      </c>
      <c r="B75" s="84">
        <f t="shared" si="3"/>
        <v>40407</v>
      </c>
      <c r="C75" s="73" t="s">
        <v>97</v>
      </c>
      <c r="D75" s="75" t="s">
        <v>158</v>
      </c>
      <c r="E75" s="75" t="s">
        <v>11</v>
      </c>
      <c r="F75" s="75" t="s">
        <v>26</v>
      </c>
      <c r="G75" s="103">
        <v>60</v>
      </c>
      <c r="H75" s="103"/>
      <c r="I75" s="103"/>
      <c r="J75" s="103"/>
      <c r="K75" s="103"/>
      <c r="T75" s="102"/>
      <c r="U75" s="102"/>
    </row>
    <row r="76" spans="1:21" ht="14.25">
      <c r="A76" s="83" t="str">
        <f t="shared" si="3"/>
        <v>06124000</v>
      </c>
      <c r="B76" s="84">
        <f t="shared" si="3"/>
        <v>40407</v>
      </c>
      <c r="C76" s="73" t="s">
        <v>98</v>
      </c>
      <c r="D76" s="75" t="s">
        <v>152</v>
      </c>
      <c r="E76" s="75" t="s">
        <v>11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 t="str">
        <f t="shared" si="3"/>
        <v>06124000</v>
      </c>
      <c r="B77" s="84">
        <f t="shared" si="3"/>
        <v>40407</v>
      </c>
      <c r="C77" s="73" t="s">
        <v>99</v>
      </c>
      <c r="D77" s="75" t="s">
        <v>152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6" t="s">
        <v>100</v>
      </c>
      <c r="B79" s="17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89" t="s">
        <v>106</v>
      </c>
      <c r="F86" s="189"/>
      <c r="G86" s="189"/>
      <c r="H86" s="190" t="s">
        <v>140</v>
      </c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 t="str">
        <f>A66</f>
        <v>06124000</v>
      </c>
      <c r="B88" s="72">
        <f>B66</f>
        <v>40407</v>
      </c>
      <c r="C88" s="103" t="s">
        <v>246</v>
      </c>
      <c r="D88" s="103">
        <v>69</v>
      </c>
      <c r="E88" s="103">
        <v>1</v>
      </c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 t="str">
        <f>+A$88</f>
        <v>06124000</v>
      </c>
      <c r="B89" s="84">
        <f>+B$88</f>
        <v>40407</v>
      </c>
      <c r="C89" s="103" t="s">
        <v>247</v>
      </c>
      <c r="D89" s="103">
        <v>286</v>
      </c>
      <c r="E89" s="103"/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 t="str">
        <f aca="true" t="shared" si="4" ref="A90:B121">+A$88</f>
        <v>06124000</v>
      </c>
      <c r="B90" s="84">
        <f t="shared" si="4"/>
        <v>40407</v>
      </c>
      <c r="C90" s="103" t="s">
        <v>248</v>
      </c>
      <c r="D90" s="103">
        <v>289</v>
      </c>
      <c r="E90" s="103"/>
      <c r="F90" s="103">
        <v>12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 t="str">
        <f t="shared" si="4"/>
        <v>06124000</v>
      </c>
      <c r="B91" s="84">
        <f t="shared" si="4"/>
        <v>40407</v>
      </c>
      <c r="C91" s="103" t="s">
        <v>249</v>
      </c>
      <c r="D91" s="103">
        <v>292</v>
      </c>
      <c r="E91" s="103">
        <v>23</v>
      </c>
      <c r="F91" s="103">
        <v>140</v>
      </c>
      <c r="G91" s="103">
        <v>10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 t="str">
        <f t="shared" si="4"/>
        <v>06124000</v>
      </c>
      <c r="B92" s="84">
        <f t="shared" si="4"/>
        <v>40407</v>
      </c>
      <c r="C92" s="103" t="s">
        <v>250</v>
      </c>
      <c r="D92" s="103">
        <v>212</v>
      </c>
      <c r="E92" s="103">
        <v>213</v>
      </c>
      <c r="F92" s="103">
        <v>480</v>
      </c>
      <c r="G92" s="103">
        <v>16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 t="str">
        <f t="shared" si="4"/>
        <v>06124000</v>
      </c>
      <c r="B93" s="84">
        <f t="shared" si="4"/>
        <v>40407</v>
      </c>
      <c r="C93" s="103" t="s">
        <v>251</v>
      </c>
      <c r="D93" s="103">
        <v>193</v>
      </c>
      <c r="E93" s="103"/>
      <c r="F93" s="103">
        <v>2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 t="str">
        <f t="shared" si="4"/>
        <v>06124000</v>
      </c>
      <c r="B94" s="84">
        <f t="shared" si="4"/>
        <v>40407</v>
      </c>
      <c r="C94" s="103" t="s">
        <v>252</v>
      </c>
      <c r="D94" s="103">
        <v>200</v>
      </c>
      <c r="E94" s="103">
        <v>8</v>
      </c>
      <c r="F94" s="103">
        <v>15</v>
      </c>
      <c r="G94" s="103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 t="str">
        <f t="shared" si="4"/>
        <v>06124000</v>
      </c>
      <c r="B95" s="84">
        <f t="shared" si="4"/>
        <v>40407</v>
      </c>
      <c r="C95" s="103" t="s">
        <v>253</v>
      </c>
      <c r="D95" s="103">
        <v>305</v>
      </c>
      <c r="E95" s="103">
        <v>3</v>
      </c>
      <c r="F95" s="103">
        <v>21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 t="str">
        <f t="shared" si="4"/>
        <v>06124000</v>
      </c>
      <c r="B96" s="84">
        <f t="shared" si="4"/>
        <v>40407</v>
      </c>
      <c r="C96" s="103" t="s">
        <v>254</v>
      </c>
      <c r="D96" s="103">
        <v>312</v>
      </c>
      <c r="E96" s="103">
        <v>7</v>
      </c>
      <c r="F96" s="103">
        <v>2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 t="str">
        <f t="shared" si="4"/>
        <v>06124000</v>
      </c>
      <c r="B97" s="84">
        <f t="shared" si="4"/>
        <v>40407</v>
      </c>
      <c r="C97" s="103" t="s">
        <v>255</v>
      </c>
      <c r="D97" s="103">
        <v>3163</v>
      </c>
      <c r="E97" s="103">
        <v>18</v>
      </c>
      <c r="F97" s="103">
        <v>11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 t="str">
        <f t="shared" si="4"/>
        <v>06124000</v>
      </c>
      <c r="B98" s="84">
        <f t="shared" si="4"/>
        <v>40407</v>
      </c>
      <c r="C98" s="103" t="s">
        <v>256</v>
      </c>
      <c r="D98" s="103">
        <v>339</v>
      </c>
      <c r="E98" s="103">
        <v>96</v>
      </c>
      <c r="F98" s="103">
        <v>256</v>
      </c>
      <c r="G98" s="103">
        <v>84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 t="str">
        <f t="shared" si="4"/>
        <v>06124000</v>
      </c>
      <c r="B99" s="84">
        <f t="shared" si="4"/>
        <v>40407</v>
      </c>
      <c r="C99" s="103" t="s">
        <v>257</v>
      </c>
      <c r="D99" s="103">
        <v>223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 t="str">
        <f t="shared" si="4"/>
        <v>06124000</v>
      </c>
      <c r="B100" s="84">
        <f t="shared" si="4"/>
        <v>40407</v>
      </c>
      <c r="C100" s="103" t="s">
        <v>258</v>
      </c>
      <c r="D100" s="103">
        <v>231</v>
      </c>
      <c r="E100" s="103">
        <v>6</v>
      </c>
      <c r="F100" s="103">
        <v>10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 t="str">
        <f t="shared" si="4"/>
        <v>06124000</v>
      </c>
      <c r="B101" s="84">
        <f t="shared" si="4"/>
        <v>40407</v>
      </c>
      <c r="C101" s="103" t="s">
        <v>259</v>
      </c>
      <c r="D101" s="103">
        <v>241</v>
      </c>
      <c r="E101" s="103">
        <v>2</v>
      </c>
      <c r="F101" s="103">
        <v>1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 t="str">
        <f t="shared" si="4"/>
        <v>06124000</v>
      </c>
      <c r="B102" s="84">
        <f t="shared" si="4"/>
        <v>40407</v>
      </c>
      <c r="C102" s="103" t="s">
        <v>260</v>
      </c>
      <c r="D102" s="103">
        <v>183</v>
      </c>
      <c r="E102" s="103">
        <v>7</v>
      </c>
      <c r="F102" s="103">
        <v>27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 t="str">
        <f t="shared" si="4"/>
        <v>06124000</v>
      </c>
      <c r="B103" s="84">
        <f t="shared" si="4"/>
        <v>40407</v>
      </c>
      <c r="C103" s="103" t="s">
        <v>261</v>
      </c>
      <c r="D103" s="103">
        <v>321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 t="str">
        <f t="shared" si="4"/>
        <v>06124000</v>
      </c>
      <c r="B104" s="84">
        <f t="shared" si="4"/>
        <v>40407</v>
      </c>
      <c r="C104" s="103" t="s">
        <v>262</v>
      </c>
      <c r="D104" s="103">
        <v>322</v>
      </c>
      <c r="E104" s="103">
        <v>15</v>
      </c>
      <c r="F104" s="103">
        <v>7</v>
      </c>
      <c r="G104" s="103">
        <v>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 t="str">
        <f t="shared" si="4"/>
        <v>06124000</v>
      </c>
      <c r="B105" s="84">
        <f t="shared" si="4"/>
        <v>40407</v>
      </c>
      <c r="C105" s="103" t="s">
        <v>263</v>
      </c>
      <c r="D105" s="103">
        <v>363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 t="str">
        <f t="shared" si="4"/>
        <v>06124000</v>
      </c>
      <c r="B106" s="84">
        <f t="shared" si="4"/>
        <v>40407</v>
      </c>
      <c r="C106" s="103" t="s">
        <v>264</v>
      </c>
      <c r="D106" s="103">
        <v>364</v>
      </c>
      <c r="E106" s="103">
        <v>1</v>
      </c>
      <c r="F106" s="103">
        <v>9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 t="str">
        <f t="shared" si="4"/>
        <v>06124000</v>
      </c>
      <c r="B107" s="84">
        <f t="shared" si="4"/>
        <v>40407</v>
      </c>
      <c r="C107" s="103" t="s">
        <v>265</v>
      </c>
      <c r="D107" s="103">
        <v>502</v>
      </c>
      <c r="E107" s="103">
        <v>46</v>
      </c>
      <c r="F107" s="103">
        <v>4</v>
      </c>
      <c r="G107" s="103">
        <v>19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 t="str">
        <f t="shared" si="4"/>
        <v>06124000</v>
      </c>
      <c r="B108" s="84">
        <f t="shared" si="4"/>
        <v>40407</v>
      </c>
      <c r="C108" s="103" t="s">
        <v>266</v>
      </c>
      <c r="D108" s="103">
        <v>450</v>
      </c>
      <c r="E108" s="103">
        <v>16</v>
      </c>
      <c r="F108" s="103">
        <v>112</v>
      </c>
      <c r="G108" s="103">
        <v>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 t="str">
        <f t="shared" si="4"/>
        <v>06124000</v>
      </c>
      <c r="B109" s="84">
        <f t="shared" si="4"/>
        <v>40407</v>
      </c>
      <c r="C109" s="103" t="s">
        <v>267</v>
      </c>
      <c r="D109" s="103">
        <v>404</v>
      </c>
      <c r="E109" s="103"/>
      <c r="F109" s="103">
        <v>3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 t="str">
        <f t="shared" si="4"/>
        <v>06124000</v>
      </c>
      <c r="B110" s="84">
        <f t="shared" si="4"/>
        <v>40407</v>
      </c>
      <c r="C110" s="103" t="s">
        <v>268</v>
      </c>
      <c r="D110" s="103">
        <v>473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 t="str">
        <f t="shared" si="4"/>
        <v>06124000</v>
      </c>
      <c r="B111" s="84">
        <f t="shared" si="4"/>
        <v>40407</v>
      </c>
      <c r="C111" s="103" t="s">
        <v>269</v>
      </c>
      <c r="D111" s="103">
        <v>2393</v>
      </c>
      <c r="E111" s="103">
        <v>3</v>
      </c>
      <c r="F111" s="103">
        <v>7</v>
      </c>
      <c r="G111" s="103">
        <v>12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 t="str">
        <f t="shared" si="4"/>
        <v>06124000</v>
      </c>
      <c r="B112" s="84">
        <f t="shared" si="4"/>
        <v>40407</v>
      </c>
      <c r="C112" s="103" t="s">
        <v>270</v>
      </c>
      <c r="D112" s="103">
        <v>614</v>
      </c>
      <c r="E112" s="103"/>
      <c r="F112" s="103"/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 t="str">
        <f t="shared" si="4"/>
        <v>06124000</v>
      </c>
      <c r="B113" s="84">
        <f t="shared" si="4"/>
        <v>40407</v>
      </c>
      <c r="C113" s="103" t="s">
        <v>271</v>
      </c>
      <c r="D113" s="103">
        <v>618</v>
      </c>
      <c r="E113" s="103">
        <v>43</v>
      </c>
      <c r="F113" s="103">
        <v>400</v>
      </c>
      <c r="G113" s="103">
        <v>18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 t="str">
        <f t="shared" si="4"/>
        <v>06124000</v>
      </c>
      <c r="B114" s="84">
        <f t="shared" si="4"/>
        <v>40407</v>
      </c>
      <c r="C114" s="103" t="s">
        <v>272</v>
      </c>
      <c r="D114" s="103">
        <v>619</v>
      </c>
      <c r="E114" s="103">
        <v>11</v>
      </c>
      <c r="F114" s="103">
        <v>1</v>
      </c>
      <c r="G114" s="103">
        <v>21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 t="str">
        <f t="shared" si="4"/>
        <v>06124000</v>
      </c>
      <c r="B115" s="84">
        <f t="shared" si="4"/>
        <v>40407</v>
      </c>
      <c r="C115" s="103" t="s">
        <v>273</v>
      </c>
      <c r="D115" s="103">
        <v>623</v>
      </c>
      <c r="E115" s="103">
        <v>149</v>
      </c>
      <c r="F115" s="103">
        <v>224</v>
      </c>
      <c r="G115" s="103">
        <v>153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 t="str">
        <f t="shared" si="4"/>
        <v>06124000</v>
      </c>
      <c r="B116" s="84">
        <f t="shared" si="4"/>
        <v>40407</v>
      </c>
      <c r="C116" s="103" t="s">
        <v>274</v>
      </c>
      <c r="D116" s="103">
        <v>625</v>
      </c>
      <c r="E116" s="103">
        <v>203</v>
      </c>
      <c r="F116" s="103">
        <v>32</v>
      </c>
      <c r="G116" s="103">
        <v>15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 t="str">
        <f t="shared" si="4"/>
        <v>06124000</v>
      </c>
      <c r="B117" s="84">
        <f t="shared" si="4"/>
        <v>40407</v>
      </c>
      <c r="C117" s="103" t="s">
        <v>275</v>
      </c>
      <c r="D117" s="103">
        <v>515</v>
      </c>
      <c r="E117" s="103"/>
      <c r="F117" s="103">
        <v>2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 t="str">
        <f t="shared" si="4"/>
        <v>06124000</v>
      </c>
      <c r="B118" s="84">
        <f t="shared" si="4"/>
        <v>40407</v>
      </c>
      <c r="C118" s="103" t="s">
        <v>276</v>
      </c>
      <c r="D118" s="103">
        <v>520</v>
      </c>
      <c r="E118" s="103">
        <v>2</v>
      </c>
      <c r="F118" s="103">
        <v>2</v>
      </c>
      <c r="G118" s="103">
        <v>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 t="str">
        <f t="shared" si="4"/>
        <v>06124000</v>
      </c>
      <c r="B119" s="84">
        <f t="shared" si="4"/>
        <v>40407</v>
      </c>
      <c r="C119" s="103" t="s">
        <v>277</v>
      </c>
      <c r="D119" s="103">
        <v>518</v>
      </c>
      <c r="E119" s="103"/>
      <c r="F119" s="103"/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 t="str">
        <f t="shared" si="4"/>
        <v>06124000</v>
      </c>
      <c r="B120" s="84">
        <f t="shared" si="4"/>
        <v>40407</v>
      </c>
      <c r="C120" s="103" t="s">
        <v>278</v>
      </c>
      <c r="D120" s="103">
        <v>636</v>
      </c>
      <c r="E120" s="103"/>
      <c r="F120" s="103"/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 t="str">
        <f t="shared" si="4"/>
        <v>06124000</v>
      </c>
      <c r="B121" s="84">
        <f t="shared" si="4"/>
        <v>40407</v>
      </c>
      <c r="C121" s="103" t="s">
        <v>279</v>
      </c>
      <c r="D121" s="103">
        <v>838</v>
      </c>
      <c r="E121" s="103"/>
      <c r="F121" s="103">
        <v>1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 t="str">
        <f aca="true" t="shared" si="5" ref="A122:B153">+A$88</f>
        <v>06124000</v>
      </c>
      <c r="B122" s="84">
        <f t="shared" si="5"/>
        <v>40407</v>
      </c>
      <c r="C122" s="103" t="s">
        <v>280</v>
      </c>
      <c r="D122" s="103">
        <v>807</v>
      </c>
      <c r="E122" s="103">
        <v>1952</v>
      </c>
      <c r="F122" s="103">
        <v>1472</v>
      </c>
      <c r="G122" s="103">
        <v>1584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 t="str">
        <f t="shared" si="5"/>
        <v>06124000</v>
      </c>
      <c r="B123" s="84">
        <f t="shared" si="5"/>
        <v>40407</v>
      </c>
      <c r="C123" s="103" t="s">
        <v>281</v>
      </c>
      <c r="D123" s="103">
        <v>831</v>
      </c>
      <c r="E123" s="103">
        <v>2</v>
      </c>
      <c r="F123" s="103">
        <v>3</v>
      </c>
      <c r="G123" s="103">
        <v>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 t="str">
        <f t="shared" si="5"/>
        <v>06124000</v>
      </c>
      <c r="B124" s="84">
        <f t="shared" si="5"/>
        <v>40407</v>
      </c>
      <c r="C124" s="103" t="s">
        <v>282</v>
      </c>
      <c r="D124" s="103">
        <v>757</v>
      </c>
      <c r="E124" s="103">
        <v>78</v>
      </c>
      <c r="F124" s="103">
        <v>48</v>
      </c>
      <c r="G124" s="103">
        <v>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 t="str">
        <f t="shared" si="5"/>
        <v>06124000</v>
      </c>
      <c r="B125" s="84">
        <f t="shared" si="5"/>
        <v>40407</v>
      </c>
      <c r="C125" s="103" t="s">
        <v>283</v>
      </c>
      <c r="D125" s="103">
        <v>801</v>
      </c>
      <c r="E125" s="103">
        <v>1</v>
      </c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 t="str">
        <f t="shared" si="5"/>
        <v>06124000</v>
      </c>
      <c r="B126" s="84">
        <f t="shared" si="5"/>
        <v>40407</v>
      </c>
      <c r="C126" s="103" t="s">
        <v>284</v>
      </c>
      <c r="D126" s="103">
        <v>824</v>
      </c>
      <c r="E126" s="103"/>
      <c r="F126" s="103">
        <v>2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 t="str">
        <f t="shared" si="5"/>
        <v>06124000</v>
      </c>
      <c r="B127" s="84">
        <f t="shared" si="5"/>
        <v>40407</v>
      </c>
      <c r="C127" s="103" t="s">
        <v>285</v>
      </c>
      <c r="D127" s="103">
        <v>837</v>
      </c>
      <c r="E127" s="103">
        <v>2</v>
      </c>
      <c r="F127" s="103"/>
      <c r="G127" s="103">
        <v>5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 t="str">
        <f t="shared" si="5"/>
        <v>06124000</v>
      </c>
      <c r="B128" s="84">
        <f t="shared" si="5"/>
        <v>40407</v>
      </c>
      <c r="C128" s="103" t="s">
        <v>286</v>
      </c>
      <c r="D128" s="103">
        <v>650</v>
      </c>
      <c r="E128" s="103">
        <v>1</v>
      </c>
      <c r="F128" s="103">
        <v>9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 t="str">
        <f t="shared" si="5"/>
        <v>06124000</v>
      </c>
      <c r="B129" s="84">
        <f t="shared" si="5"/>
        <v>40407</v>
      </c>
      <c r="C129" s="103" t="s">
        <v>287</v>
      </c>
      <c r="D129" s="103">
        <v>704</v>
      </c>
      <c r="E129" s="103">
        <v>3</v>
      </c>
      <c r="F129" s="103">
        <v>1</v>
      </c>
      <c r="G129" s="103">
        <v>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 t="str">
        <f t="shared" si="5"/>
        <v>06124000</v>
      </c>
      <c r="B130" s="84">
        <f t="shared" si="5"/>
        <v>40407</v>
      </c>
      <c r="C130" s="103" t="s">
        <v>228</v>
      </c>
      <c r="D130" s="103">
        <v>3126</v>
      </c>
      <c r="E130" s="103">
        <v>1</v>
      </c>
      <c r="F130" s="103">
        <v>5</v>
      </c>
      <c r="G130" s="103">
        <v>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 t="str">
        <f t="shared" si="5"/>
        <v>06124000</v>
      </c>
      <c r="B131" s="84">
        <f t="shared" si="5"/>
        <v>40407</v>
      </c>
      <c r="C131" s="103" t="s">
        <v>288</v>
      </c>
      <c r="D131" s="103">
        <v>892</v>
      </c>
      <c r="E131" s="103">
        <v>4160</v>
      </c>
      <c r="F131" s="103">
        <v>7392</v>
      </c>
      <c r="G131" s="103">
        <v>443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 t="str">
        <f t="shared" si="5"/>
        <v>06124000</v>
      </c>
      <c r="B132" s="84">
        <f t="shared" si="5"/>
        <v>40407</v>
      </c>
      <c r="C132" s="103" t="s">
        <v>289</v>
      </c>
      <c r="D132" s="103">
        <v>880</v>
      </c>
      <c r="E132" s="103"/>
      <c r="F132" s="103">
        <v>2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 t="str">
        <f t="shared" si="5"/>
        <v>06124000</v>
      </c>
      <c r="B133" s="84">
        <f t="shared" si="5"/>
        <v>40407</v>
      </c>
      <c r="C133" s="103" t="s">
        <v>290</v>
      </c>
      <c r="D133" s="103">
        <v>1043</v>
      </c>
      <c r="E133" s="103">
        <v>11</v>
      </c>
      <c r="F133" s="103">
        <v>7</v>
      </c>
      <c r="G133" s="103">
        <v>14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 t="str">
        <f t="shared" si="5"/>
        <v>06124000</v>
      </c>
      <c r="B134" s="84">
        <f t="shared" si="5"/>
        <v>40407</v>
      </c>
      <c r="C134" s="103" t="s">
        <v>291</v>
      </c>
      <c r="D134" s="103">
        <v>1028</v>
      </c>
      <c r="E134" s="103"/>
      <c r="F134" s="103">
        <v>1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 t="str">
        <f t="shared" si="5"/>
        <v>06124000</v>
      </c>
      <c r="B135" s="84">
        <f t="shared" si="5"/>
        <v>40407</v>
      </c>
      <c r="C135" s="103" t="s">
        <v>292</v>
      </c>
      <c r="D135" s="103">
        <v>973</v>
      </c>
      <c r="E135" s="103"/>
      <c r="F135" s="103">
        <v>42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 t="str">
        <f t="shared" si="5"/>
        <v>06124000</v>
      </c>
      <c r="B136" s="84">
        <f t="shared" si="5"/>
        <v>40407</v>
      </c>
      <c r="C136" s="103" t="s">
        <v>293</v>
      </c>
      <c r="D136" s="103">
        <v>978</v>
      </c>
      <c r="E136" s="103">
        <v>24</v>
      </c>
      <c r="F136" s="103">
        <v>376</v>
      </c>
      <c r="G136" s="103">
        <v>982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 t="str">
        <f t="shared" si="5"/>
        <v>06124000</v>
      </c>
      <c r="B137" s="84">
        <f t="shared" si="5"/>
        <v>40407</v>
      </c>
      <c r="C137" s="103" t="s">
        <v>294</v>
      </c>
      <c r="D137" s="103">
        <v>1004</v>
      </c>
      <c r="E137" s="103"/>
      <c r="F137" s="103">
        <v>1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 t="str">
        <f t="shared" si="5"/>
        <v>06124000</v>
      </c>
      <c r="B138" s="84">
        <f t="shared" si="5"/>
        <v>40407</v>
      </c>
      <c r="C138" s="103" t="s">
        <v>295</v>
      </c>
      <c r="D138" s="103">
        <v>967</v>
      </c>
      <c r="E138" s="103">
        <v>3</v>
      </c>
      <c r="F138" s="103">
        <v>4</v>
      </c>
      <c r="G138" s="103">
        <v>2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 t="str">
        <f t="shared" si="5"/>
        <v>06124000</v>
      </c>
      <c r="B139" s="84">
        <f t="shared" si="5"/>
        <v>40407</v>
      </c>
      <c r="C139" s="103" t="s">
        <v>296</v>
      </c>
      <c r="D139" s="103">
        <v>972</v>
      </c>
      <c r="E139" s="103">
        <v>1</v>
      </c>
      <c r="F139" s="103">
        <v>1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 t="str">
        <f t="shared" si="5"/>
        <v>06124000</v>
      </c>
      <c r="B140" s="84">
        <f t="shared" si="5"/>
        <v>40407</v>
      </c>
      <c r="C140" s="103" t="s">
        <v>297</v>
      </c>
      <c r="D140" s="103">
        <v>928</v>
      </c>
      <c r="E140" s="103">
        <v>24</v>
      </c>
      <c r="F140" s="103">
        <v>17</v>
      </c>
      <c r="G140" s="103">
        <v>5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 t="str">
        <f t="shared" si="5"/>
        <v>06124000</v>
      </c>
      <c r="B141" s="84">
        <f t="shared" si="5"/>
        <v>40407</v>
      </c>
      <c r="C141" s="103" t="s">
        <v>298</v>
      </c>
      <c r="D141" s="103">
        <v>908</v>
      </c>
      <c r="E141" s="103">
        <v>9</v>
      </c>
      <c r="F141" s="103">
        <v>22</v>
      </c>
      <c r="G141" s="103">
        <v>3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 t="str">
        <f t="shared" si="5"/>
        <v>06124000</v>
      </c>
      <c r="B142" s="84">
        <f t="shared" si="5"/>
        <v>40407</v>
      </c>
      <c r="C142" s="103" t="s">
        <v>299</v>
      </c>
      <c r="D142" s="103">
        <v>918</v>
      </c>
      <c r="E142" s="103">
        <v>7</v>
      </c>
      <c r="F142" s="103">
        <v>13</v>
      </c>
      <c r="G142" s="103">
        <v>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 t="str">
        <f t="shared" si="5"/>
        <v>06124000</v>
      </c>
      <c r="B143" s="84">
        <f t="shared" si="5"/>
        <v>40407</v>
      </c>
      <c r="C143" s="103" t="s">
        <v>300</v>
      </c>
      <c r="D143" s="103">
        <v>1071</v>
      </c>
      <c r="E143" s="103">
        <v>2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 t="str">
        <f t="shared" si="5"/>
        <v>06124000</v>
      </c>
      <c r="B144" s="84">
        <f t="shared" si="5"/>
        <v>40407</v>
      </c>
      <c r="C144" s="103" t="s">
        <v>301</v>
      </c>
      <c r="D144" s="103">
        <v>1055</v>
      </c>
      <c r="E144" s="103">
        <v>3</v>
      </c>
      <c r="F144" s="103">
        <v>18</v>
      </c>
      <c r="G144" s="103">
        <v>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 t="str">
        <f t="shared" si="5"/>
        <v>06124000</v>
      </c>
      <c r="B145" s="84">
        <f t="shared" si="5"/>
        <v>40407</v>
      </c>
      <c r="C145" s="103" t="s">
        <v>302</v>
      </c>
      <c r="D145" s="103">
        <v>1061</v>
      </c>
      <c r="E145" s="103">
        <v>3</v>
      </c>
      <c r="F145" s="103">
        <v>1</v>
      </c>
      <c r="G145" s="103">
        <v>1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 t="str">
        <f t="shared" si="5"/>
        <v>06124000</v>
      </c>
      <c r="B146" s="84">
        <f t="shared" si="5"/>
        <v>40407</v>
      </c>
      <c r="C146" s="103" t="s">
        <v>303</v>
      </c>
      <c r="D146" s="103">
        <v>933</v>
      </c>
      <c r="E146" s="103">
        <v>176</v>
      </c>
      <c r="F146" s="103">
        <v>640</v>
      </c>
      <c r="G146" s="103">
        <v>1936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 t="str">
        <f t="shared" si="5"/>
        <v>06124000</v>
      </c>
      <c r="B147" s="84">
        <f t="shared" si="5"/>
        <v>40407</v>
      </c>
      <c r="C147" s="103" t="s">
        <v>304</v>
      </c>
      <c r="D147" s="103">
        <v>906</v>
      </c>
      <c r="E147" s="103">
        <v>11</v>
      </c>
      <c r="F147" s="103">
        <v>416</v>
      </c>
      <c r="G147" s="103">
        <v>33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 t="str">
        <f t="shared" si="5"/>
        <v>06124000</v>
      </c>
      <c r="B148" s="84">
        <f t="shared" si="5"/>
        <v>40407</v>
      </c>
      <c r="C148" s="103" t="s">
        <v>305</v>
      </c>
      <c r="D148" s="103">
        <v>1075</v>
      </c>
      <c r="E148" s="103">
        <v>1</v>
      </c>
      <c r="F148" s="103">
        <v>1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 t="str">
        <f t="shared" si="5"/>
        <v>06124000</v>
      </c>
      <c r="B149" s="84">
        <f t="shared" si="5"/>
        <v>40407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 t="str">
        <f t="shared" si="5"/>
        <v>06124000</v>
      </c>
      <c r="B150" s="84">
        <f t="shared" si="5"/>
        <v>40407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 t="str">
        <f t="shared" si="5"/>
        <v>06124000</v>
      </c>
      <c r="B151" s="84">
        <f t="shared" si="5"/>
        <v>40407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 t="str">
        <f t="shared" si="5"/>
        <v>06124000</v>
      </c>
      <c r="B152" s="84">
        <f t="shared" si="5"/>
        <v>40407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 t="str">
        <f t="shared" si="5"/>
        <v>06124000</v>
      </c>
      <c r="B153" s="84">
        <f t="shared" si="5"/>
        <v>40407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 t="str">
        <f aca="true" t="shared" si="6" ref="A154:B185">+A$88</f>
        <v>06124000</v>
      </c>
      <c r="B154" s="84">
        <f t="shared" si="6"/>
        <v>40407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 t="str">
        <f t="shared" si="6"/>
        <v>06124000</v>
      </c>
      <c r="B155" s="84">
        <f t="shared" si="6"/>
        <v>40407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 t="str">
        <f t="shared" si="6"/>
        <v>06124000</v>
      </c>
      <c r="B156" s="84">
        <f t="shared" si="6"/>
        <v>40407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 t="str">
        <f t="shared" si="6"/>
        <v>06124000</v>
      </c>
      <c r="B157" s="84">
        <f t="shared" si="6"/>
        <v>40407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 t="str">
        <f t="shared" si="6"/>
        <v>06124000</v>
      </c>
      <c r="B158" s="84">
        <f t="shared" si="6"/>
        <v>40407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 t="str">
        <f t="shared" si="6"/>
        <v>06124000</v>
      </c>
      <c r="B159" s="84">
        <f t="shared" si="6"/>
        <v>40407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 t="str">
        <f t="shared" si="6"/>
        <v>06124000</v>
      </c>
      <c r="B160" s="84">
        <f t="shared" si="6"/>
        <v>40407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 t="str">
        <f t="shared" si="6"/>
        <v>06124000</v>
      </c>
      <c r="B161" s="84">
        <f t="shared" si="6"/>
        <v>40407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 t="str">
        <f t="shared" si="6"/>
        <v>06124000</v>
      </c>
      <c r="B162" s="84">
        <f t="shared" si="6"/>
        <v>40407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 t="str">
        <f t="shared" si="6"/>
        <v>06124000</v>
      </c>
      <c r="B163" s="84">
        <f t="shared" si="6"/>
        <v>40407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 t="str">
        <f t="shared" si="6"/>
        <v>06124000</v>
      </c>
      <c r="B164" s="84">
        <f t="shared" si="6"/>
        <v>40407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 t="str">
        <f t="shared" si="6"/>
        <v>06124000</v>
      </c>
      <c r="B165" s="84">
        <f t="shared" si="6"/>
        <v>40407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 t="str">
        <f t="shared" si="6"/>
        <v>06124000</v>
      </c>
      <c r="B166" s="84">
        <f t="shared" si="6"/>
        <v>40407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 t="str">
        <f t="shared" si="6"/>
        <v>06124000</v>
      </c>
      <c r="B167" s="84">
        <f t="shared" si="6"/>
        <v>40407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 t="str">
        <f t="shared" si="6"/>
        <v>06124000</v>
      </c>
      <c r="B168" s="84">
        <f t="shared" si="6"/>
        <v>40407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 t="str">
        <f t="shared" si="6"/>
        <v>06124000</v>
      </c>
      <c r="B169" s="84">
        <f t="shared" si="6"/>
        <v>40407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 t="str">
        <f t="shared" si="6"/>
        <v>06124000</v>
      </c>
      <c r="B170" s="84">
        <f t="shared" si="6"/>
        <v>40407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 t="str">
        <f t="shared" si="6"/>
        <v>06124000</v>
      </c>
      <c r="B171" s="84">
        <f t="shared" si="6"/>
        <v>40407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 t="str">
        <f t="shared" si="6"/>
        <v>06124000</v>
      </c>
      <c r="B172" s="84">
        <f t="shared" si="6"/>
        <v>40407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 t="str">
        <f t="shared" si="6"/>
        <v>06124000</v>
      </c>
      <c r="B173" s="84">
        <f t="shared" si="6"/>
        <v>40407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 t="str">
        <f t="shared" si="6"/>
        <v>06124000</v>
      </c>
      <c r="B174" s="84">
        <f t="shared" si="6"/>
        <v>40407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 t="str">
        <f t="shared" si="6"/>
        <v>06124000</v>
      </c>
      <c r="B175" s="84">
        <f t="shared" si="6"/>
        <v>40407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 t="str">
        <f t="shared" si="6"/>
        <v>06124000</v>
      </c>
      <c r="B176" s="84">
        <f t="shared" si="6"/>
        <v>40407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 t="str">
        <f t="shared" si="6"/>
        <v>06124000</v>
      </c>
      <c r="B177" s="84">
        <f t="shared" si="6"/>
        <v>40407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 t="str">
        <f t="shared" si="6"/>
        <v>06124000</v>
      </c>
      <c r="B178" s="84">
        <f t="shared" si="6"/>
        <v>40407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 t="str">
        <f t="shared" si="6"/>
        <v>06124000</v>
      </c>
      <c r="B179" s="84">
        <f t="shared" si="6"/>
        <v>40407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 t="str">
        <f t="shared" si="6"/>
        <v>06124000</v>
      </c>
      <c r="B180" s="84">
        <f t="shared" si="6"/>
        <v>40407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 t="str">
        <f t="shared" si="6"/>
        <v>06124000</v>
      </c>
      <c r="B181" s="84">
        <f t="shared" si="6"/>
        <v>40407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 t="str">
        <f t="shared" si="6"/>
        <v>06124000</v>
      </c>
      <c r="B182" s="84">
        <f t="shared" si="6"/>
        <v>40407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 t="str">
        <f t="shared" si="6"/>
        <v>06124000</v>
      </c>
      <c r="B183" s="84">
        <f t="shared" si="6"/>
        <v>40407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 t="str">
        <f t="shared" si="6"/>
        <v>06124000</v>
      </c>
      <c r="B184" s="84">
        <f t="shared" si="6"/>
        <v>40407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 t="str">
        <f t="shared" si="6"/>
        <v>06124000</v>
      </c>
      <c r="B185" s="84">
        <f t="shared" si="6"/>
        <v>40407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 t="str">
        <f aca="true" t="shared" si="7" ref="A186:B217">+A$88</f>
        <v>06124000</v>
      </c>
      <c r="B186" s="84">
        <f t="shared" si="7"/>
        <v>40407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 t="str">
        <f t="shared" si="7"/>
        <v>06124000</v>
      </c>
      <c r="B187" s="84">
        <f t="shared" si="7"/>
        <v>40407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 t="str">
        <f t="shared" si="7"/>
        <v>06124000</v>
      </c>
      <c r="B188" s="84">
        <f t="shared" si="7"/>
        <v>40407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 t="str">
        <f t="shared" si="7"/>
        <v>06124000</v>
      </c>
      <c r="B189" s="84">
        <f t="shared" si="7"/>
        <v>40407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 t="str">
        <f t="shared" si="7"/>
        <v>06124000</v>
      </c>
      <c r="B190" s="84">
        <f t="shared" si="7"/>
        <v>40407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 t="str">
        <f t="shared" si="7"/>
        <v>06124000</v>
      </c>
      <c r="B191" s="84">
        <f t="shared" si="7"/>
        <v>40407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 t="str">
        <f t="shared" si="7"/>
        <v>06124000</v>
      </c>
      <c r="B192" s="84">
        <f t="shared" si="7"/>
        <v>40407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 t="str">
        <f t="shared" si="7"/>
        <v>06124000</v>
      </c>
      <c r="B193" s="84">
        <f t="shared" si="7"/>
        <v>40407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 t="str">
        <f t="shared" si="7"/>
        <v>06124000</v>
      </c>
      <c r="B194" s="84">
        <f t="shared" si="7"/>
        <v>40407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 t="str">
        <f t="shared" si="7"/>
        <v>06124000</v>
      </c>
      <c r="B195" s="84">
        <f t="shared" si="7"/>
        <v>40407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 t="str">
        <f t="shared" si="7"/>
        <v>06124000</v>
      </c>
      <c r="B196" s="84">
        <f t="shared" si="7"/>
        <v>40407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 t="str">
        <f t="shared" si="7"/>
        <v>06124000</v>
      </c>
      <c r="B197" s="84">
        <f t="shared" si="7"/>
        <v>40407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 t="str">
        <f t="shared" si="7"/>
        <v>06124000</v>
      </c>
      <c r="B198" s="84">
        <f t="shared" si="7"/>
        <v>40407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 t="str">
        <f t="shared" si="7"/>
        <v>06124000</v>
      </c>
      <c r="B199" s="84">
        <f t="shared" si="7"/>
        <v>40407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 t="str">
        <f t="shared" si="7"/>
        <v>06124000</v>
      </c>
      <c r="B200" s="84">
        <f t="shared" si="7"/>
        <v>40407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 t="str">
        <f t="shared" si="7"/>
        <v>06124000</v>
      </c>
      <c r="B201" s="84">
        <f t="shared" si="7"/>
        <v>40407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 t="str">
        <f t="shared" si="7"/>
        <v>06124000</v>
      </c>
      <c r="B202" s="84">
        <f t="shared" si="7"/>
        <v>40407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 t="str">
        <f t="shared" si="7"/>
        <v>06124000</v>
      </c>
      <c r="B203" s="84">
        <f t="shared" si="7"/>
        <v>40407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 t="str">
        <f t="shared" si="7"/>
        <v>06124000</v>
      </c>
      <c r="B204" s="84">
        <f t="shared" si="7"/>
        <v>40407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 t="str">
        <f t="shared" si="7"/>
        <v>06124000</v>
      </c>
      <c r="B205" s="84">
        <f t="shared" si="7"/>
        <v>40407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 t="str">
        <f t="shared" si="7"/>
        <v>06124000</v>
      </c>
      <c r="B206" s="84">
        <f t="shared" si="7"/>
        <v>40407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 t="str">
        <f t="shared" si="7"/>
        <v>06124000</v>
      </c>
      <c r="B207" s="84">
        <f t="shared" si="7"/>
        <v>40407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 t="str">
        <f t="shared" si="7"/>
        <v>06124000</v>
      </c>
      <c r="B208" s="84">
        <f t="shared" si="7"/>
        <v>40407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 t="str">
        <f t="shared" si="7"/>
        <v>06124000</v>
      </c>
      <c r="B209" s="84">
        <f t="shared" si="7"/>
        <v>40407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 t="str">
        <f t="shared" si="7"/>
        <v>06124000</v>
      </c>
      <c r="B210" s="84">
        <f t="shared" si="7"/>
        <v>40407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 t="str">
        <f t="shared" si="7"/>
        <v>06124000</v>
      </c>
      <c r="B211" s="84">
        <f t="shared" si="7"/>
        <v>40407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 t="str">
        <f t="shared" si="7"/>
        <v>06124000</v>
      </c>
      <c r="B212" s="84">
        <f t="shared" si="7"/>
        <v>40407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 t="str">
        <f t="shared" si="7"/>
        <v>06124000</v>
      </c>
      <c r="B213" s="84">
        <f t="shared" si="7"/>
        <v>40407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 t="str">
        <f t="shared" si="7"/>
        <v>06124000</v>
      </c>
      <c r="B214" s="84">
        <f t="shared" si="7"/>
        <v>40407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 t="str">
        <f t="shared" si="7"/>
        <v>06124000</v>
      </c>
      <c r="B215" s="84">
        <f t="shared" si="7"/>
        <v>40407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 t="str">
        <f t="shared" si="7"/>
        <v>06124000</v>
      </c>
      <c r="B216" s="84">
        <f t="shared" si="7"/>
        <v>40407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 t="str">
        <f t="shared" si="7"/>
        <v>06124000</v>
      </c>
      <c r="B217" s="84">
        <f t="shared" si="7"/>
        <v>40407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 t="str">
        <f aca="true" t="shared" si="8" ref="A218:B243">+A$88</f>
        <v>06124000</v>
      </c>
      <c r="B218" s="84">
        <f t="shared" si="8"/>
        <v>40407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 t="str">
        <f t="shared" si="8"/>
        <v>06124000</v>
      </c>
      <c r="B219" s="84">
        <f t="shared" si="8"/>
        <v>40407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 t="str">
        <f t="shared" si="8"/>
        <v>06124000</v>
      </c>
      <c r="B220" s="84">
        <f t="shared" si="8"/>
        <v>40407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 t="str">
        <f t="shared" si="8"/>
        <v>06124000</v>
      </c>
      <c r="B221" s="84">
        <f t="shared" si="8"/>
        <v>40407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 t="str">
        <f t="shared" si="8"/>
        <v>06124000</v>
      </c>
      <c r="B222" s="84">
        <f t="shared" si="8"/>
        <v>40407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 t="str">
        <f t="shared" si="8"/>
        <v>06124000</v>
      </c>
      <c r="B223" s="84">
        <f t="shared" si="8"/>
        <v>40407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 t="str">
        <f t="shared" si="8"/>
        <v>06124000</v>
      </c>
      <c r="B224" s="84">
        <f t="shared" si="8"/>
        <v>40407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 t="str">
        <f t="shared" si="8"/>
        <v>06124000</v>
      </c>
      <c r="B225" s="84">
        <f t="shared" si="8"/>
        <v>40407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 t="str">
        <f t="shared" si="8"/>
        <v>06124000</v>
      </c>
      <c r="B226" s="84">
        <f t="shared" si="8"/>
        <v>40407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 t="str">
        <f t="shared" si="8"/>
        <v>06124000</v>
      </c>
      <c r="B227" s="84">
        <f t="shared" si="8"/>
        <v>40407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 t="str">
        <f t="shared" si="8"/>
        <v>06124000</v>
      </c>
      <c r="B228" s="84">
        <f t="shared" si="8"/>
        <v>40407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 t="str">
        <f t="shared" si="8"/>
        <v>06124000</v>
      </c>
      <c r="B229" s="84">
        <f t="shared" si="8"/>
        <v>40407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 t="str">
        <f t="shared" si="8"/>
        <v>06124000</v>
      </c>
      <c r="B230" s="84">
        <f t="shared" si="8"/>
        <v>40407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 t="str">
        <f t="shared" si="8"/>
        <v>06124000</v>
      </c>
      <c r="B231" s="84">
        <f t="shared" si="8"/>
        <v>40407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 t="str">
        <f t="shared" si="8"/>
        <v>06124000</v>
      </c>
      <c r="B232" s="84">
        <f t="shared" si="8"/>
        <v>40407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 t="str">
        <f t="shared" si="8"/>
        <v>06124000</v>
      </c>
      <c r="B233" s="84">
        <f t="shared" si="8"/>
        <v>40407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 t="str">
        <f t="shared" si="8"/>
        <v>06124000</v>
      </c>
      <c r="B234" s="84">
        <f t="shared" si="8"/>
        <v>40407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 t="str">
        <f t="shared" si="8"/>
        <v>06124000</v>
      </c>
      <c r="B235" s="84">
        <f t="shared" si="8"/>
        <v>40407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 t="str">
        <f t="shared" si="8"/>
        <v>06124000</v>
      </c>
      <c r="B236" s="84">
        <f t="shared" si="8"/>
        <v>40407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 t="str">
        <f t="shared" si="8"/>
        <v>06124000</v>
      </c>
      <c r="B237" s="84">
        <f t="shared" si="8"/>
        <v>40407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 t="str">
        <f t="shared" si="8"/>
        <v>06124000</v>
      </c>
      <c r="B238" s="84">
        <f t="shared" si="8"/>
        <v>40407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 t="str">
        <f t="shared" si="8"/>
        <v>06124000</v>
      </c>
      <c r="B239" s="84">
        <f t="shared" si="8"/>
        <v>40407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 t="str">
        <f t="shared" si="8"/>
        <v>06124000</v>
      </c>
      <c r="B240" s="84">
        <f t="shared" si="8"/>
        <v>40407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 t="str">
        <f t="shared" si="8"/>
        <v>06124000</v>
      </c>
      <c r="B241" s="84">
        <f t="shared" si="8"/>
        <v>40407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 t="str">
        <f t="shared" si="8"/>
        <v>06124000</v>
      </c>
      <c r="B242" s="84">
        <f t="shared" si="8"/>
        <v>40407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 t="str">
        <f t="shared" si="8"/>
        <v>06124000</v>
      </c>
      <c r="B243" s="84">
        <f t="shared" si="8"/>
        <v>40407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2">
      <selection activeCell="D53" sqref="D53"/>
    </sheetView>
  </sheetViews>
  <sheetFormatPr defaultColWidth="11.421875" defaultRowHeight="12.75"/>
  <cols>
    <col min="1" max="1" width="14.140625" style="0" bestFit="1" customWidth="1"/>
    <col min="2" max="2" width="22.00390625" style="0" customWidth="1"/>
    <col min="3" max="3" width="19.140625" style="0" bestFit="1" customWidth="1"/>
    <col min="4" max="4" width="33.57421875" style="0" bestFit="1" customWidth="1"/>
    <col min="5" max="5" width="11.00390625" style="0" bestFit="1" customWidth="1"/>
    <col min="6" max="6" width="5.8515625" style="108" customWidth="1"/>
    <col min="7" max="7" width="6.71093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40407</v>
      </c>
      <c r="B4" s="142" t="str">
        <f>'fiche envoi CEMAGREF'!B23</f>
        <v>06124000</v>
      </c>
      <c r="C4" s="142" t="str">
        <f>'fiche envoi CEMAGREF'!C23</f>
        <v>Sorgue</v>
      </c>
      <c r="D4" s="142" t="str">
        <f>'fiche envoi CEMAGREF'!D23</f>
        <v>L'Isle sur Sorgue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91" t="s">
        <v>186</v>
      </c>
      <c r="C7" s="124"/>
      <c r="D7" s="125"/>
      <c r="E7" s="125"/>
      <c r="F7" s="126"/>
      <c r="G7" s="126"/>
      <c r="H7" s="126"/>
    </row>
    <row r="8" spans="2:8" ht="13.5" thickBot="1">
      <c r="B8" s="19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52" t="s">
        <v>191</v>
      </c>
      <c r="C9" s="167" t="s">
        <v>192</v>
      </c>
      <c r="D9" s="153" t="s">
        <v>246</v>
      </c>
      <c r="E9" s="164">
        <v>69</v>
      </c>
      <c r="F9" s="157">
        <v>1</v>
      </c>
      <c r="G9" s="158">
        <v>1</v>
      </c>
      <c r="H9" s="159"/>
    </row>
    <row r="10" spans="2:8" ht="11.25" customHeight="1">
      <c r="B10" s="154" t="s">
        <v>212</v>
      </c>
      <c r="C10" s="168" t="s">
        <v>204</v>
      </c>
      <c r="D10" s="147" t="s">
        <v>247</v>
      </c>
      <c r="E10" s="165">
        <v>286</v>
      </c>
      <c r="F10" s="160"/>
      <c r="G10" s="161"/>
      <c r="H10" s="162">
        <v>1</v>
      </c>
    </row>
    <row r="11" spans="2:8" ht="11.25" customHeight="1">
      <c r="B11" s="154" t="s">
        <v>212</v>
      </c>
      <c r="C11" s="169" t="s">
        <v>192</v>
      </c>
      <c r="D11" s="146" t="s">
        <v>248</v>
      </c>
      <c r="E11" s="165">
        <v>289</v>
      </c>
      <c r="F11" s="160"/>
      <c r="G11" s="161">
        <v>12</v>
      </c>
      <c r="H11" s="162"/>
    </row>
    <row r="12" spans="2:8" ht="11.25" customHeight="1">
      <c r="B12" s="154" t="s">
        <v>212</v>
      </c>
      <c r="C12" s="169" t="s">
        <v>192</v>
      </c>
      <c r="D12" s="146" t="s">
        <v>249</v>
      </c>
      <c r="E12" s="165">
        <v>292</v>
      </c>
      <c r="F12" s="160">
        <v>23</v>
      </c>
      <c r="G12" s="161">
        <v>140</v>
      </c>
      <c r="H12" s="162">
        <v>10</v>
      </c>
    </row>
    <row r="13" spans="2:8" ht="11.25" customHeight="1">
      <c r="B13" s="154" t="s">
        <v>193</v>
      </c>
      <c r="C13" s="169" t="s">
        <v>192</v>
      </c>
      <c r="D13" s="146" t="s">
        <v>250</v>
      </c>
      <c r="E13" s="165">
        <v>212</v>
      </c>
      <c r="F13" s="160">
        <v>213</v>
      </c>
      <c r="G13" s="161">
        <v>480</v>
      </c>
      <c r="H13" s="162">
        <v>16</v>
      </c>
    </row>
    <row r="14" spans="2:8" ht="11.25" customHeight="1">
      <c r="B14" s="154" t="s">
        <v>213</v>
      </c>
      <c r="C14" s="168" t="s">
        <v>204</v>
      </c>
      <c r="D14" s="147" t="s">
        <v>251</v>
      </c>
      <c r="E14" s="165">
        <v>193</v>
      </c>
      <c r="F14" s="160"/>
      <c r="G14" s="161">
        <v>2</v>
      </c>
      <c r="H14" s="162"/>
    </row>
    <row r="15" spans="2:8" ht="11.25" customHeight="1">
      <c r="B15" s="154" t="s">
        <v>213</v>
      </c>
      <c r="C15" s="169" t="s">
        <v>192</v>
      </c>
      <c r="D15" s="146" t="s">
        <v>252</v>
      </c>
      <c r="E15" s="165">
        <v>200</v>
      </c>
      <c r="F15" s="160">
        <v>8</v>
      </c>
      <c r="G15" s="161">
        <v>15</v>
      </c>
      <c r="H15" s="162">
        <v>3</v>
      </c>
    </row>
    <row r="16" spans="2:8" ht="11.25" customHeight="1">
      <c r="B16" s="154" t="s">
        <v>214</v>
      </c>
      <c r="C16" s="169" t="s">
        <v>192</v>
      </c>
      <c r="D16" s="146" t="s">
        <v>253</v>
      </c>
      <c r="E16" s="165">
        <v>305</v>
      </c>
      <c r="F16" s="160">
        <v>3</v>
      </c>
      <c r="G16" s="161">
        <v>21</v>
      </c>
      <c r="H16" s="162">
        <v>1</v>
      </c>
    </row>
    <row r="17" spans="2:8" ht="11.25" customHeight="1">
      <c r="B17" s="154" t="s">
        <v>215</v>
      </c>
      <c r="C17" s="169" t="s">
        <v>192</v>
      </c>
      <c r="D17" s="146" t="s">
        <v>254</v>
      </c>
      <c r="E17" s="165">
        <v>312</v>
      </c>
      <c r="F17" s="160">
        <v>7</v>
      </c>
      <c r="G17" s="161">
        <v>2</v>
      </c>
      <c r="H17" s="162">
        <v>1</v>
      </c>
    </row>
    <row r="18" spans="2:8" ht="11.25" customHeight="1">
      <c r="B18" s="154" t="s">
        <v>194</v>
      </c>
      <c r="C18" s="169" t="s">
        <v>195</v>
      </c>
      <c r="D18" s="148" t="s">
        <v>255</v>
      </c>
      <c r="E18" s="165">
        <v>3163</v>
      </c>
      <c r="F18" s="160">
        <v>18</v>
      </c>
      <c r="G18" s="161">
        <v>11</v>
      </c>
      <c r="H18" s="162"/>
    </row>
    <row r="19" spans="2:8" ht="11.25" customHeight="1">
      <c r="B19" s="154" t="s">
        <v>216</v>
      </c>
      <c r="C19" s="169" t="s">
        <v>192</v>
      </c>
      <c r="D19" s="146" t="s">
        <v>256</v>
      </c>
      <c r="E19" s="165">
        <v>339</v>
      </c>
      <c r="F19" s="160">
        <v>96</v>
      </c>
      <c r="G19" s="161">
        <v>256</v>
      </c>
      <c r="H19" s="162">
        <v>84</v>
      </c>
    </row>
    <row r="20" spans="2:8" ht="11.25" customHeight="1">
      <c r="B20" s="154" t="s">
        <v>217</v>
      </c>
      <c r="C20" s="168" t="s">
        <v>204</v>
      </c>
      <c r="D20" s="147" t="s">
        <v>257</v>
      </c>
      <c r="E20" s="165">
        <v>223</v>
      </c>
      <c r="F20" s="160"/>
      <c r="G20" s="161"/>
      <c r="H20" s="162">
        <v>1</v>
      </c>
    </row>
    <row r="21" spans="2:8" ht="11.25" customHeight="1">
      <c r="B21" s="154" t="s">
        <v>217</v>
      </c>
      <c r="C21" s="169" t="s">
        <v>192</v>
      </c>
      <c r="D21" s="146" t="s">
        <v>258</v>
      </c>
      <c r="E21" s="165">
        <v>231</v>
      </c>
      <c r="F21" s="160">
        <v>6</v>
      </c>
      <c r="G21" s="161">
        <v>10</v>
      </c>
      <c r="H21" s="162">
        <v>1</v>
      </c>
    </row>
    <row r="22" spans="2:8" ht="11.25" customHeight="1">
      <c r="B22" s="154" t="s">
        <v>196</v>
      </c>
      <c r="C22" s="169" t="s">
        <v>192</v>
      </c>
      <c r="D22" s="146" t="s">
        <v>259</v>
      </c>
      <c r="E22" s="165">
        <v>241</v>
      </c>
      <c r="F22" s="160">
        <v>2</v>
      </c>
      <c r="G22" s="161">
        <v>1</v>
      </c>
      <c r="H22" s="162"/>
    </row>
    <row r="23" spans="2:8" ht="11.25" customHeight="1">
      <c r="B23" s="154" t="s">
        <v>197</v>
      </c>
      <c r="C23" s="169" t="s">
        <v>192</v>
      </c>
      <c r="D23" s="146" t="s">
        <v>260</v>
      </c>
      <c r="E23" s="165">
        <v>183</v>
      </c>
      <c r="F23" s="160">
        <v>7</v>
      </c>
      <c r="G23" s="161">
        <v>27</v>
      </c>
      <c r="H23" s="162"/>
    </row>
    <row r="24" spans="2:8" ht="11.25" customHeight="1">
      <c r="B24" s="154" t="s">
        <v>218</v>
      </c>
      <c r="C24" s="168" t="s">
        <v>204</v>
      </c>
      <c r="D24" s="147" t="s">
        <v>261</v>
      </c>
      <c r="E24" s="165">
        <v>321</v>
      </c>
      <c r="F24" s="160"/>
      <c r="G24" s="161">
        <v>1</v>
      </c>
      <c r="H24" s="162"/>
    </row>
    <row r="25" spans="2:8" ht="11.25" customHeight="1">
      <c r="B25" s="154" t="s">
        <v>218</v>
      </c>
      <c r="C25" s="169" t="s">
        <v>192</v>
      </c>
      <c r="D25" s="146" t="s">
        <v>262</v>
      </c>
      <c r="E25" s="165">
        <v>322</v>
      </c>
      <c r="F25" s="160">
        <v>15</v>
      </c>
      <c r="G25" s="161">
        <v>7</v>
      </c>
      <c r="H25" s="162">
        <v>21</v>
      </c>
    </row>
    <row r="26" spans="2:8" ht="11.25" customHeight="1">
      <c r="B26" s="154" t="s">
        <v>198</v>
      </c>
      <c r="C26" s="168" t="s">
        <v>204</v>
      </c>
      <c r="D26" s="147" t="s">
        <v>263</v>
      </c>
      <c r="E26" s="165">
        <v>363</v>
      </c>
      <c r="F26" s="160"/>
      <c r="G26" s="161">
        <v>1</v>
      </c>
      <c r="H26" s="162"/>
    </row>
    <row r="27" spans="2:8" ht="11.25" customHeight="1">
      <c r="B27" s="154" t="s">
        <v>198</v>
      </c>
      <c r="C27" s="169" t="s">
        <v>192</v>
      </c>
      <c r="D27" s="146" t="s">
        <v>264</v>
      </c>
      <c r="E27" s="165">
        <v>364</v>
      </c>
      <c r="F27" s="160">
        <v>1</v>
      </c>
      <c r="G27" s="161">
        <v>9</v>
      </c>
      <c r="H27" s="162">
        <v>1</v>
      </c>
    </row>
    <row r="28" spans="2:8" ht="11.25" customHeight="1">
      <c r="B28" s="154" t="s">
        <v>199</v>
      </c>
      <c r="C28" s="169" t="s">
        <v>192</v>
      </c>
      <c r="D28" s="146" t="s">
        <v>265</v>
      </c>
      <c r="E28" s="165">
        <v>502</v>
      </c>
      <c r="F28" s="160">
        <v>46</v>
      </c>
      <c r="G28" s="161">
        <v>4</v>
      </c>
      <c r="H28" s="162">
        <v>19</v>
      </c>
    </row>
    <row r="29" spans="2:8" ht="11.25" customHeight="1">
      <c r="B29" s="154" t="s">
        <v>219</v>
      </c>
      <c r="C29" s="169" t="s">
        <v>192</v>
      </c>
      <c r="D29" s="146" t="s">
        <v>266</v>
      </c>
      <c r="E29" s="165">
        <v>450</v>
      </c>
      <c r="F29" s="160">
        <v>16</v>
      </c>
      <c r="G29" s="161">
        <v>112</v>
      </c>
      <c r="H29" s="162">
        <v>9</v>
      </c>
    </row>
    <row r="30" spans="2:8" ht="11.25" customHeight="1">
      <c r="B30" s="154" t="s">
        <v>200</v>
      </c>
      <c r="C30" s="169" t="s">
        <v>192</v>
      </c>
      <c r="D30" s="146" t="s">
        <v>267</v>
      </c>
      <c r="E30" s="165">
        <v>404</v>
      </c>
      <c r="F30" s="160"/>
      <c r="G30" s="161">
        <v>3</v>
      </c>
      <c r="H30" s="162"/>
    </row>
    <row r="31" spans="2:8" ht="11.25" customHeight="1">
      <c r="B31" s="154" t="s">
        <v>220</v>
      </c>
      <c r="C31" s="168" t="s">
        <v>204</v>
      </c>
      <c r="D31" s="147" t="s">
        <v>268</v>
      </c>
      <c r="E31" s="165">
        <v>473</v>
      </c>
      <c r="F31" s="160"/>
      <c r="G31" s="161">
        <v>1</v>
      </c>
      <c r="H31" s="162"/>
    </row>
    <row r="32" spans="2:8" ht="11.25" customHeight="1">
      <c r="B32" s="154" t="s">
        <v>221</v>
      </c>
      <c r="C32" s="169" t="s">
        <v>195</v>
      </c>
      <c r="D32" s="149" t="s">
        <v>269</v>
      </c>
      <c r="E32" s="165">
        <v>2393</v>
      </c>
      <c r="F32" s="160">
        <v>3</v>
      </c>
      <c r="G32" s="161">
        <v>7</v>
      </c>
      <c r="H32" s="162">
        <v>12</v>
      </c>
    </row>
    <row r="33" spans="2:8" ht="11.25" customHeight="1">
      <c r="B33" s="154" t="s">
        <v>201</v>
      </c>
      <c r="C33" s="168" t="s">
        <v>204</v>
      </c>
      <c r="D33" s="147" t="s">
        <v>270</v>
      </c>
      <c r="E33" s="165">
        <v>614</v>
      </c>
      <c r="F33" s="160"/>
      <c r="G33" s="161"/>
      <c r="H33" s="162">
        <v>2</v>
      </c>
    </row>
    <row r="34" spans="2:8" ht="11.25" customHeight="1">
      <c r="B34" s="154" t="s">
        <v>201</v>
      </c>
      <c r="C34" s="169" t="s">
        <v>192</v>
      </c>
      <c r="D34" s="146" t="s">
        <v>271</v>
      </c>
      <c r="E34" s="165">
        <v>618</v>
      </c>
      <c r="F34" s="160">
        <v>43</v>
      </c>
      <c r="G34" s="161">
        <v>400</v>
      </c>
      <c r="H34" s="162">
        <v>18</v>
      </c>
    </row>
    <row r="35" spans="2:8" ht="11.25" customHeight="1">
      <c r="B35" s="154" t="s">
        <v>201</v>
      </c>
      <c r="C35" s="169" t="s">
        <v>192</v>
      </c>
      <c r="D35" s="146" t="s">
        <v>272</v>
      </c>
      <c r="E35" s="165">
        <v>619</v>
      </c>
      <c r="F35" s="160">
        <v>11</v>
      </c>
      <c r="G35" s="161">
        <v>1</v>
      </c>
      <c r="H35" s="162">
        <v>21</v>
      </c>
    </row>
    <row r="36" spans="2:8" ht="11.25" customHeight="1">
      <c r="B36" s="154" t="s">
        <v>201</v>
      </c>
      <c r="C36" s="169" t="s">
        <v>192</v>
      </c>
      <c r="D36" s="146" t="s">
        <v>273</v>
      </c>
      <c r="E36" s="165">
        <v>623</v>
      </c>
      <c r="F36" s="160">
        <v>149</v>
      </c>
      <c r="G36" s="161">
        <v>224</v>
      </c>
      <c r="H36" s="162">
        <v>153</v>
      </c>
    </row>
    <row r="37" spans="2:8" ht="11.25" customHeight="1">
      <c r="B37" s="154" t="s">
        <v>201</v>
      </c>
      <c r="C37" s="169" t="s">
        <v>192</v>
      </c>
      <c r="D37" s="146" t="s">
        <v>274</v>
      </c>
      <c r="E37" s="165">
        <v>625</v>
      </c>
      <c r="F37" s="160">
        <v>203</v>
      </c>
      <c r="G37" s="161">
        <v>32</v>
      </c>
      <c r="H37" s="162">
        <v>15</v>
      </c>
    </row>
    <row r="38" spans="2:8" ht="11.25" customHeight="1">
      <c r="B38" s="154" t="s">
        <v>202</v>
      </c>
      <c r="C38" s="169" t="s">
        <v>192</v>
      </c>
      <c r="D38" s="146" t="s">
        <v>275</v>
      </c>
      <c r="E38" s="165">
        <v>515</v>
      </c>
      <c r="F38" s="160"/>
      <c r="G38" s="161">
        <v>2</v>
      </c>
      <c r="H38" s="162"/>
    </row>
    <row r="39" spans="2:8" ht="11.25" customHeight="1">
      <c r="B39" s="154" t="s">
        <v>222</v>
      </c>
      <c r="C39" s="169" t="s">
        <v>192</v>
      </c>
      <c r="D39" s="146" t="s">
        <v>276</v>
      </c>
      <c r="E39" s="165">
        <v>520</v>
      </c>
      <c r="F39" s="160">
        <v>2</v>
      </c>
      <c r="G39" s="161">
        <v>2</v>
      </c>
      <c r="H39" s="162">
        <v>6</v>
      </c>
    </row>
    <row r="40" spans="2:8" ht="11.25" customHeight="1">
      <c r="B40" s="154" t="s">
        <v>222</v>
      </c>
      <c r="C40" s="169" t="s">
        <v>192</v>
      </c>
      <c r="D40" s="146" t="s">
        <v>277</v>
      </c>
      <c r="E40" s="165">
        <v>518</v>
      </c>
      <c r="F40" s="160"/>
      <c r="G40" s="161"/>
      <c r="H40" s="162">
        <v>1</v>
      </c>
    </row>
    <row r="41" spans="2:8" ht="11.25" customHeight="1">
      <c r="B41" s="154" t="s">
        <v>223</v>
      </c>
      <c r="C41" s="169" t="s">
        <v>192</v>
      </c>
      <c r="D41" s="146" t="s">
        <v>278</v>
      </c>
      <c r="E41" s="165">
        <v>636</v>
      </c>
      <c r="F41" s="160"/>
      <c r="G41" s="161"/>
      <c r="H41" s="162">
        <v>1</v>
      </c>
    </row>
    <row r="42" spans="2:8" ht="11.25" customHeight="1">
      <c r="B42" s="154" t="s">
        <v>203</v>
      </c>
      <c r="C42" s="168" t="s">
        <v>204</v>
      </c>
      <c r="D42" s="147" t="s">
        <v>279</v>
      </c>
      <c r="E42" s="165">
        <v>838</v>
      </c>
      <c r="F42" s="160"/>
      <c r="G42" s="161">
        <v>1</v>
      </c>
      <c r="H42" s="162"/>
    </row>
    <row r="43" spans="2:8" ht="11.25" customHeight="1">
      <c r="B43" s="154" t="s">
        <v>205</v>
      </c>
      <c r="C43" s="168" t="s">
        <v>204</v>
      </c>
      <c r="D43" s="147" t="s">
        <v>280</v>
      </c>
      <c r="E43" s="165">
        <v>807</v>
      </c>
      <c r="F43" s="160">
        <v>1952</v>
      </c>
      <c r="G43" s="161">
        <v>1472</v>
      </c>
      <c r="H43" s="162">
        <v>1584</v>
      </c>
    </row>
    <row r="44" spans="2:8" ht="11.25" customHeight="1">
      <c r="B44" s="154" t="s">
        <v>206</v>
      </c>
      <c r="C44" s="168" t="s">
        <v>204</v>
      </c>
      <c r="D44" s="147" t="s">
        <v>281</v>
      </c>
      <c r="E44" s="165">
        <v>831</v>
      </c>
      <c r="F44" s="160">
        <v>2</v>
      </c>
      <c r="G44" s="161">
        <v>3</v>
      </c>
      <c r="H44" s="162">
        <v>3</v>
      </c>
    </row>
    <row r="45" spans="2:8" ht="11.25" customHeight="1">
      <c r="B45" s="154" t="s">
        <v>207</v>
      </c>
      <c r="C45" s="168" t="s">
        <v>204</v>
      </c>
      <c r="D45" s="147" t="s">
        <v>282</v>
      </c>
      <c r="E45" s="165">
        <v>757</v>
      </c>
      <c r="F45" s="160">
        <v>78</v>
      </c>
      <c r="G45" s="161">
        <v>48</v>
      </c>
      <c r="H45" s="162">
        <v>3</v>
      </c>
    </row>
    <row r="46" spans="2:8" ht="11.25" customHeight="1">
      <c r="B46" s="154" t="s">
        <v>306</v>
      </c>
      <c r="C46" s="168" t="s">
        <v>204</v>
      </c>
      <c r="D46" s="147" t="s">
        <v>283</v>
      </c>
      <c r="E46" s="165">
        <v>801</v>
      </c>
      <c r="F46" s="160">
        <v>1</v>
      </c>
      <c r="G46" s="161">
        <v>1</v>
      </c>
      <c r="H46" s="162"/>
    </row>
    <row r="47" spans="2:8" ht="11.25" customHeight="1">
      <c r="B47" s="154" t="s">
        <v>224</v>
      </c>
      <c r="C47" s="168" t="s">
        <v>204</v>
      </c>
      <c r="D47" s="147" t="s">
        <v>284</v>
      </c>
      <c r="E47" s="165">
        <v>824</v>
      </c>
      <c r="F47" s="160"/>
      <c r="G47" s="161">
        <v>2</v>
      </c>
      <c r="H47" s="162"/>
    </row>
    <row r="48" spans="2:8" ht="11.25" customHeight="1">
      <c r="B48" s="154" t="s">
        <v>225</v>
      </c>
      <c r="C48" s="168" t="s">
        <v>204</v>
      </c>
      <c r="D48" s="147" t="s">
        <v>285</v>
      </c>
      <c r="E48" s="165">
        <v>837</v>
      </c>
      <c r="F48" s="160">
        <v>2</v>
      </c>
      <c r="G48" s="161"/>
      <c r="H48" s="162">
        <v>5</v>
      </c>
    </row>
    <row r="49" spans="2:8" ht="11.25" customHeight="1">
      <c r="B49" s="154" t="s">
        <v>226</v>
      </c>
      <c r="C49" s="169" t="s">
        <v>192</v>
      </c>
      <c r="D49" s="146" t="s">
        <v>286</v>
      </c>
      <c r="E49" s="165">
        <v>650</v>
      </c>
      <c r="F49" s="160">
        <v>1</v>
      </c>
      <c r="G49" s="161">
        <v>9</v>
      </c>
      <c r="H49" s="162"/>
    </row>
    <row r="50" spans="2:8" ht="11.25" customHeight="1">
      <c r="B50" s="154" t="s">
        <v>227</v>
      </c>
      <c r="C50" s="169" t="s">
        <v>192</v>
      </c>
      <c r="D50" s="146" t="s">
        <v>287</v>
      </c>
      <c r="E50" s="165">
        <v>704</v>
      </c>
      <c r="F50" s="160">
        <v>3</v>
      </c>
      <c r="G50" s="172">
        <v>1</v>
      </c>
      <c r="H50" s="162">
        <v>6</v>
      </c>
    </row>
    <row r="51" spans="2:8" ht="11.25" customHeight="1">
      <c r="B51" s="143" t="s">
        <v>228</v>
      </c>
      <c r="C51" s="144" t="s">
        <v>210</v>
      </c>
      <c r="D51" s="144" t="s">
        <v>228</v>
      </c>
      <c r="E51" s="145">
        <v>3126</v>
      </c>
      <c r="F51" s="160">
        <v>1</v>
      </c>
      <c r="G51" s="172">
        <v>5</v>
      </c>
      <c r="H51" s="162">
        <v>5</v>
      </c>
    </row>
    <row r="52" spans="2:8" ht="11.25" customHeight="1">
      <c r="B52" s="154" t="s">
        <v>229</v>
      </c>
      <c r="C52" s="169" t="s">
        <v>192</v>
      </c>
      <c r="D52" s="146" t="s">
        <v>288</v>
      </c>
      <c r="E52" s="165">
        <v>892</v>
      </c>
      <c r="F52" s="160">
        <v>4160</v>
      </c>
      <c r="G52" s="172">
        <v>7392</v>
      </c>
      <c r="H52" s="162">
        <v>443</v>
      </c>
    </row>
    <row r="53" spans="2:8" ht="11.25" customHeight="1">
      <c r="B53" s="154" t="s">
        <v>230</v>
      </c>
      <c r="C53" s="168" t="s">
        <v>204</v>
      </c>
      <c r="D53" s="147" t="s">
        <v>289</v>
      </c>
      <c r="E53" s="165">
        <v>880</v>
      </c>
      <c r="F53" s="160"/>
      <c r="G53" s="172">
        <v>2</v>
      </c>
      <c r="H53" s="162">
        <v>1</v>
      </c>
    </row>
    <row r="54" spans="2:8" ht="11.25" customHeight="1">
      <c r="B54" s="154" t="s">
        <v>232</v>
      </c>
      <c r="C54" s="169" t="s">
        <v>192</v>
      </c>
      <c r="D54" s="146" t="s">
        <v>290</v>
      </c>
      <c r="E54" s="165">
        <v>1043</v>
      </c>
      <c r="F54" s="160">
        <v>11</v>
      </c>
      <c r="G54" s="172">
        <v>7</v>
      </c>
      <c r="H54" s="162">
        <v>14</v>
      </c>
    </row>
    <row r="55" spans="2:8" ht="11.25" customHeight="1">
      <c r="B55" s="154" t="s">
        <v>233</v>
      </c>
      <c r="C55" s="169" t="s">
        <v>192</v>
      </c>
      <c r="D55" s="146" t="s">
        <v>291</v>
      </c>
      <c r="E55" s="165">
        <v>1028</v>
      </c>
      <c r="F55" s="160"/>
      <c r="G55" s="172">
        <v>1</v>
      </c>
      <c r="H55" s="162"/>
    </row>
    <row r="56" spans="2:8" ht="11.25" customHeight="1">
      <c r="B56" s="154" t="s">
        <v>234</v>
      </c>
      <c r="C56" s="168" t="s">
        <v>204</v>
      </c>
      <c r="D56" s="147" t="s">
        <v>292</v>
      </c>
      <c r="E56" s="165">
        <v>973</v>
      </c>
      <c r="F56" s="160"/>
      <c r="G56" s="163">
        <v>42</v>
      </c>
      <c r="H56" s="162"/>
    </row>
    <row r="57" spans="2:8" ht="11.25" customHeight="1">
      <c r="B57" s="154" t="s">
        <v>234</v>
      </c>
      <c r="C57" s="169" t="s">
        <v>192</v>
      </c>
      <c r="D57" s="146" t="s">
        <v>293</v>
      </c>
      <c r="E57" s="165">
        <v>978</v>
      </c>
      <c r="F57" s="160">
        <v>24</v>
      </c>
      <c r="G57" s="163">
        <v>376</v>
      </c>
      <c r="H57" s="162">
        <v>982</v>
      </c>
    </row>
    <row r="58" spans="2:8" ht="11.25" customHeight="1">
      <c r="B58" s="154" t="s">
        <v>235</v>
      </c>
      <c r="C58" s="169" t="s">
        <v>192</v>
      </c>
      <c r="D58" s="146" t="s">
        <v>294</v>
      </c>
      <c r="E58" s="165">
        <v>1004</v>
      </c>
      <c r="F58" s="160"/>
      <c r="G58" s="163">
        <v>1</v>
      </c>
      <c r="H58" s="162"/>
    </row>
    <row r="59" spans="2:8" ht="11.25" customHeight="1">
      <c r="B59" s="154" t="s">
        <v>236</v>
      </c>
      <c r="C59" s="169" t="s">
        <v>192</v>
      </c>
      <c r="D59" s="146" t="s">
        <v>295</v>
      </c>
      <c r="E59" s="165">
        <v>967</v>
      </c>
      <c r="F59" s="160">
        <v>3</v>
      </c>
      <c r="G59" s="163">
        <v>4</v>
      </c>
      <c r="H59" s="162">
        <v>2</v>
      </c>
    </row>
    <row r="60" spans="2:8" ht="11.25" customHeight="1">
      <c r="B60" s="154" t="s">
        <v>237</v>
      </c>
      <c r="C60" s="169" t="s">
        <v>192</v>
      </c>
      <c r="D60" s="146" t="s">
        <v>296</v>
      </c>
      <c r="E60" s="165">
        <v>972</v>
      </c>
      <c r="F60" s="160">
        <v>1</v>
      </c>
      <c r="G60" s="163">
        <v>1</v>
      </c>
      <c r="H60" s="162"/>
    </row>
    <row r="61" spans="2:8" ht="11.25" customHeight="1">
      <c r="B61" s="154" t="s">
        <v>238</v>
      </c>
      <c r="C61" s="168" t="s">
        <v>204</v>
      </c>
      <c r="D61" s="147" t="s">
        <v>297</v>
      </c>
      <c r="E61" s="165">
        <v>928</v>
      </c>
      <c r="F61" s="160">
        <v>24</v>
      </c>
      <c r="G61" s="163">
        <v>17</v>
      </c>
      <c r="H61" s="162">
        <v>5</v>
      </c>
    </row>
    <row r="62" spans="2:8" ht="11.25" customHeight="1">
      <c r="B62" s="154" t="s">
        <v>239</v>
      </c>
      <c r="C62" s="168" t="s">
        <v>204</v>
      </c>
      <c r="D62" s="147" t="s">
        <v>298</v>
      </c>
      <c r="E62" s="165">
        <v>908</v>
      </c>
      <c r="F62" s="160">
        <v>9</v>
      </c>
      <c r="G62" s="163">
        <v>22</v>
      </c>
      <c r="H62" s="162">
        <v>3</v>
      </c>
    </row>
    <row r="63" spans="2:8" ht="11.25" customHeight="1">
      <c r="B63" s="154" t="s">
        <v>240</v>
      </c>
      <c r="C63" s="168" t="s">
        <v>204</v>
      </c>
      <c r="D63" s="147" t="s">
        <v>299</v>
      </c>
      <c r="E63" s="165">
        <v>918</v>
      </c>
      <c r="F63" s="160">
        <v>7</v>
      </c>
      <c r="G63" s="163">
        <v>13</v>
      </c>
      <c r="H63" s="162">
        <v>1</v>
      </c>
    </row>
    <row r="64" spans="2:8" ht="11.25" customHeight="1">
      <c r="B64" s="154" t="s">
        <v>241</v>
      </c>
      <c r="C64" s="168" t="s">
        <v>204</v>
      </c>
      <c r="D64" s="147" t="s">
        <v>300</v>
      </c>
      <c r="E64" s="165">
        <v>1071</v>
      </c>
      <c r="F64" s="160">
        <v>2</v>
      </c>
      <c r="G64" s="163"/>
      <c r="H64" s="162"/>
    </row>
    <row r="65" spans="2:8" ht="11.25" customHeight="1">
      <c r="B65" s="154" t="s">
        <v>307</v>
      </c>
      <c r="C65" s="168" t="s">
        <v>204</v>
      </c>
      <c r="D65" s="147" t="s">
        <v>301</v>
      </c>
      <c r="E65" s="165">
        <v>1055</v>
      </c>
      <c r="F65" s="160">
        <v>3</v>
      </c>
      <c r="G65" s="163">
        <v>18</v>
      </c>
      <c r="H65" s="162">
        <v>1</v>
      </c>
    </row>
    <row r="66" spans="2:8" ht="11.25" customHeight="1">
      <c r="B66" s="154" t="s">
        <v>242</v>
      </c>
      <c r="C66" s="168" t="s">
        <v>204</v>
      </c>
      <c r="D66" s="147" t="s">
        <v>302</v>
      </c>
      <c r="E66" s="165">
        <v>1061</v>
      </c>
      <c r="F66" s="160">
        <v>3</v>
      </c>
      <c r="G66" s="163">
        <v>1</v>
      </c>
      <c r="H66" s="162">
        <v>1</v>
      </c>
    </row>
    <row r="67" spans="2:8" ht="11.25" customHeight="1">
      <c r="B67" s="154" t="s">
        <v>208</v>
      </c>
      <c r="C67" s="170" t="s">
        <v>209</v>
      </c>
      <c r="D67" s="150" t="s">
        <v>303</v>
      </c>
      <c r="E67" s="165">
        <v>933</v>
      </c>
      <c r="F67" s="160">
        <v>176</v>
      </c>
      <c r="G67" s="163">
        <v>640</v>
      </c>
      <c r="H67" s="162">
        <v>1936</v>
      </c>
    </row>
    <row r="68" spans="2:8" ht="11.25" customHeight="1">
      <c r="B68" s="154" t="s">
        <v>304</v>
      </c>
      <c r="C68" s="170" t="s">
        <v>210</v>
      </c>
      <c r="D68" s="151" t="s">
        <v>304</v>
      </c>
      <c r="E68" s="165">
        <v>906</v>
      </c>
      <c r="F68" s="160">
        <v>11</v>
      </c>
      <c r="G68" s="163">
        <v>416</v>
      </c>
      <c r="H68" s="162">
        <v>33</v>
      </c>
    </row>
    <row r="69" spans="2:8" ht="11.25" customHeight="1" thickBot="1">
      <c r="B69" s="155" t="s">
        <v>305</v>
      </c>
      <c r="C69" s="171" t="s">
        <v>231</v>
      </c>
      <c r="D69" s="156" t="s">
        <v>305</v>
      </c>
      <c r="E69" s="166">
        <v>1075</v>
      </c>
      <c r="F69" s="173">
        <v>1</v>
      </c>
      <c r="G69" s="174">
        <v>1</v>
      </c>
      <c r="H69" s="175"/>
    </row>
    <row r="70" spans="2:8" ht="12.75">
      <c r="B70" s="130"/>
      <c r="C70" s="131"/>
      <c r="D70" s="131"/>
      <c r="E70" s="132"/>
      <c r="F70" s="133"/>
      <c r="G70" s="133"/>
      <c r="H70" s="133"/>
    </row>
    <row r="71" spans="2:8" ht="12.75">
      <c r="B71" s="130"/>
      <c r="C71" s="131"/>
      <c r="D71" s="131"/>
      <c r="E71" s="132"/>
      <c r="F71" s="133"/>
      <c r="G71" s="133"/>
      <c r="H71" s="133"/>
    </row>
    <row r="72" spans="2:8" ht="12.75">
      <c r="B72" s="130"/>
      <c r="C72" s="131"/>
      <c r="D72" s="131"/>
      <c r="E72" s="132"/>
      <c r="F72" s="133"/>
      <c r="G72" s="133"/>
      <c r="H72" s="133"/>
    </row>
    <row r="73" spans="2:8" ht="12.75">
      <c r="B73" s="130"/>
      <c r="C73" s="131"/>
      <c r="D73" s="131"/>
      <c r="E73" s="132"/>
      <c r="F73" s="133"/>
      <c r="G73" s="133"/>
      <c r="H73" s="133"/>
    </row>
    <row r="74" spans="2:8" ht="12.75">
      <c r="B74" s="130"/>
      <c r="C74" s="131"/>
      <c r="D74" s="131"/>
      <c r="E74" s="132"/>
      <c r="F74" s="133"/>
      <c r="G74" s="133"/>
      <c r="H74" s="133"/>
    </row>
    <row r="75" spans="2:8" ht="12.75">
      <c r="B75" s="130"/>
      <c r="C75" s="131"/>
      <c r="D75" s="131"/>
      <c r="E75" s="132"/>
      <c r="F75" s="133"/>
      <c r="G75" s="133"/>
      <c r="H75" s="133"/>
    </row>
    <row r="76" spans="2:8" ht="13.5" customHeight="1">
      <c r="B76" s="130"/>
      <c r="C76" s="131"/>
      <c r="D76" s="131"/>
      <c r="E76" s="132"/>
      <c r="F76" s="133"/>
      <c r="G76" s="133"/>
      <c r="H76" s="133"/>
    </row>
    <row r="77" spans="2:8" ht="12.75">
      <c r="B77" s="130"/>
      <c r="C77" s="131"/>
      <c r="D77" s="131"/>
      <c r="E77" s="132"/>
      <c r="F77" s="133"/>
      <c r="G77" s="133"/>
      <c r="H77" s="133"/>
    </row>
    <row r="78" spans="2:16" ht="12.75">
      <c r="B78" s="130"/>
      <c r="C78" s="131"/>
      <c r="D78" s="131"/>
      <c r="E78" s="132"/>
      <c r="F78" s="133"/>
      <c r="G78" s="133"/>
      <c r="H78" s="133"/>
      <c r="I78" s="133"/>
      <c r="J78" s="133"/>
      <c r="K78" s="133"/>
      <c r="L78" s="133"/>
      <c r="M78" s="133"/>
      <c r="N78" s="133"/>
      <c r="O78" s="108"/>
      <c r="P78" s="108"/>
    </row>
    <row r="79" spans="2:16" ht="12.75">
      <c r="B79" s="130"/>
      <c r="C79" s="131"/>
      <c r="D79" s="131"/>
      <c r="E79" s="132"/>
      <c r="F79" s="133"/>
      <c r="G79" s="133"/>
      <c r="H79" s="133"/>
      <c r="I79" s="133"/>
      <c r="J79" s="133"/>
      <c r="K79" s="133"/>
      <c r="L79" s="133"/>
      <c r="M79" s="133"/>
      <c r="N79" s="133"/>
      <c r="O79" s="108"/>
      <c r="P79" s="108"/>
    </row>
    <row r="80" spans="2:16" ht="12.75">
      <c r="B80" s="130"/>
      <c r="C80" s="131"/>
      <c r="D80" s="131"/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08"/>
      <c r="P80" s="108"/>
    </row>
    <row r="81" spans="2:16" ht="12.75">
      <c r="B81" s="130"/>
      <c r="C81" s="131"/>
      <c r="D81" s="131"/>
      <c r="E81" s="132"/>
      <c r="F81" s="133"/>
      <c r="G81" s="133"/>
      <c r="H81" s="133"/>
      <c r="I81" s="133"/>
      <c r="J81" s="133"/>
      <c r="K81" s="133"/>
      <c r="L81" s="133"/>
      <c r="M81" s="133"/>
      <c r="N81" s="133"/>
      <c r="O81" s="108"/>
      <c r="P81" s="108"/>
    </row>
    <row r="82" spans="2:16" ht="12.75">
      <c r="B82" s="134"/>
      <c r="C82" s="134"/>
      <c r="D82" s="135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08"/>
      <c r="P82" s="108"/>
    </row>
    <row r="83" spans="2:16" ht="12.75">
      <c r="B83" s="137"/>
      <c r="C83" s="134"/>
      <c r="D83" s="138"/>
      <c r="E83" s="138"/>
      <c r="O83" s="108"/>
      <c r="P83" s="108"/>
    </row>
    <row r="84" spans="2:16" ht="12.75">
      <c r="B84" s="130"/>
      <c r="C84" s="139"/>
      <c r="D84" s="140"/>
      <c r="E84" s="132"/>
      <c r="O84" s="108"/>
      <c r="P84" s="108"/>
    </row>
    <row r="85" spans="2:16" ht="12.75">
      <c r="B85" s="130"/>
      <c r="C85" s="139"/>
      <c r="D85" s="140"/>
      <c r="E85" s="132"/>
      <c r="O85" s="108"/>
      <c r="P85" s="108"/>
    </row>
    <row r="86" spans="2:16" ht="12.75">
      <c r="B86" s="130"/>
      <c r="C86" s="139"/>
      <c r="D86" s="140"/>
      <c r="E86" s="132"/>
      <c r="O86" s="108"/>
      <c r="P86" s="108"/>
    </row>
    <row r="87" spans="2:16" ht="12.75">
      <c r="B87" s="130"/>
      <c r="C87" s="139"/>
      <c r="D87" s="140"/>
      <c r="E87" s="132"/>
      <c r="O87" s="108"/>
      <c r="P87" s="108"/>
    </row>
    <row r="88" spans="2:16" ht="12.75">
      <c r="B88" s="130"/>
      <c r="C88" s="139"/>
      <c r="D88" s="140"/>
      <c r="E88" s="132"/>
      <c r="O88" s="108"/>
      <c r="P88" s="108"/>
    </row>
    <row r="89" spans="2:16" ht="12.75">
      <c r="B89" s="130"/>
      <c r="C89" s="139"/>
      <c r="D89" s="140"/>
      <c r="E89" s="132"/>
      <c r="O89" s="108"/>
      <c r="P89" s="108"/>
    </row>
    <row r="90" spans="15:16" ht="12.75">
      <c r="O90" s="108"/>
      <c r="P90" s="108"/>
    </row>
    <row r="91" spans="15:16" ht="12.75">
      <c r="O91" s="108"/>
      <c r="P91" s="108"/>
    </row>
    <row r="92" spans="15:16" ht="12.75">
      <c r="O92" s="108"/>
      <c r="P92" s="108"/>
    </row>
    <row r="93" spans="15:16" ht="12.75">
      <c r="O93" s="108"/>
      <c r="P93" s="108"/>
    </row>
    <row r="94" spans="15:16" ht="12.75">
      <c r="O94" s="108"/>
      <c r="P94" s="108"/>
    </row>
    <row r="95" spans="15:16" ht="12.75">
      <c r="O95" s="108"/>
      <c r="P95" s="108"/>
    </row>
    <row r="96" spans="15:16" ht="12.75">
      <c r="O96" s="108"/>
      <c r="P96" s="108"/>
    </row>
    <row r="97" spans="15:16" ht="12.75">
      <c r="O97" s="108"/>
      <c r="P97" s="108"/>
    </row>
    <row r="98" spans="15:16" ht="12.75">
      <c r="O98" s="108"/>
      <c r="P98" s="108"/>
    </row>
    <row r="99" spans="15:16" ht="12.75">
      <c r="O99" s="108"/>
      <c r="P9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50" r:id="rId1" display="javascript:parent.contexte.consultation('suite', 'principal', '704.htm');"/>
  </hyperlinks>
  <printOptions/>
  <pageMargins left="0.75" right="0.75" top="1" bottom="1" header="0.4921259845" footer="0.4921259845"/>
  <pageSetup fitToHeight="1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2011-01-24T12:03:14Z</cp:lastPrinted>
  <dcterms:created xsi:type="dcterms:W3CDTF">2006-11-24T10:55:07Z</dcterms:created>
  <dcterms:modified xsi:type="dcterms:W3CDTF">2011-03-14T09:33:55Z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