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<sst xmlns="http://schemas.openxmlformats.org/spreadsheetml/2006/main" count="444" uniqueCount="271">
  <si>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</si>
  <si>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</si>
  <si>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</si>
  <si>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</si>
  <si>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</si>
  <si>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</si>
  <si>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</si>
  <si>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</si>
  <si>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</si>
  <si>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</si>
  <si>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</si>
  <si>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</si>
  <si>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</si>
  <si>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</si>
  <si>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</si>
  <si>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</si>
  <si>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</si>
  <si>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</si>
  <si>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</si>
  <si>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</si>
  <si>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</si>
  <si>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</si>
  <si>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</si>
  <si>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</si>
  <si>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</si>
  <si>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</si>
  <si>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</si>
  <si>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</si>
  <si>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</si>
  <si>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</si>
  <si>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</si>
  <si>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</si>
  <si>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</si>
  <si>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</si>
  <si>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</si>
  <si>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</si>
  <si>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</si>
  <si>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</si>
  <si>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</si>
  <si>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</si>
  <si>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</si>
  <si>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</si>
  <si>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</si>
  <si>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</si>
  <si>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</si>
  <si>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</si>
  <si>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</si>
  <si>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</si>
  <si>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</si>
  <si>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</si>
  <si>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</si>
  <si>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</si>
  <si>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</si>
  <si>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</si>
  <si>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</si>
  <si>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</si>
  <si>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</si>
  <si>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</si>
  <si>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</si>
  <si>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</si>
  <si>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</si>
  <si>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</si>
  <si>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</si>
  <si>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</si>
  <si>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</si>
  <si>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</si>
  <si>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</si>
  <si>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</si>
  <si>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</si>
  <si>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</si>
  <si>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</si>
  <si>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</si>
  <si>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</si>
  <si>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</si>
  <si>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</si>
  <si>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</si>
  <si>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</si>
  <si>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</si>
  <si>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</si>
  <si>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</si>
  <si>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</si>
  <si>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</si>
  <si>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</si>
  <si>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</si>
  <si>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</si>
  <si>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</si>
  <si>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</si>
  <si>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</si>
  <si>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</si>
  <si>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</si>
  <si>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</si>
  <si>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</si>
  <si>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</si>
  <si>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</si>
  <si>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</si>
  <si>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</si>
  <si>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</si>
  <si>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</si>
  <si>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</si>
  <si>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</si>
  <si>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</si>
  <si>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</si>
  <si>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</si>
  <si>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</si>
  <si>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</si>
  <si>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</si>
  <si>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</si>
  <si>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</si>
  <si>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</si>
  <si>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</si>
  <si>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</si>
  <si>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</si>
  <si>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</si>
  <si>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06130900</t>
  </si>
  <si>
    <t>RHONE</t>
  </si>
  <si>
    <t>Rhône à Beaucaire</t>
  </si>
  <si>
    <t>BEAUCAIRE</t>
  </si>
  <si>
    <t>Provence Alpes Cote d'Azur</t>
  </si>
  <si>
    <t>832788</t>
  </si>
  <si>
    <t>6301967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</si>
  <si>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</si>
  <si>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</si>
  <si>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</si>
  <si>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</si>
  <si>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</si>
  <si>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</si>
  <si>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</si>
  <si>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</si>
  <si>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</si>
  <si>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</si>
  <si>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</si>
  <si>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</si>
  <si>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</si>
  <si>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</si>
  <si>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</si>
  <si>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</si>
  <si>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</si>
  <si>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</si>
  <si>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</si>
  <si>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</si>
  <si>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</si>
  <si>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</si>
  <si>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</si>
  <si>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</si>
  <si>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</si>
  <si>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</si>
  <si>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</si>
  <si>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</si>
  <si>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</si>
  <si>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</si>
  <si>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</si>
  <si>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</si>
  <si>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</si>
  <si>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</si>
  <si>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</si>
  <si>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</si>
  <si>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</si>
  <si>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</si>
  <si>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</si>
  <si>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++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</si>
  <si>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</si>
  <si>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</si>
  <si>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</si>
  <si>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</si>
  <si>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</si>
  <si>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</si>
  <si>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</si>
  <si>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</si>
  <si>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</si>
  <si>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</si>
  <si>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</si>
  <si>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</si>
  <si>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</si>
  <si>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</si>
  <si>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</si>
  <si>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</si>
  <si>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</si>
  <si>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</si>
  <si>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</si>
  <si>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</si>
  <si>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</si>
  <si>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</si>
  <si>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</si>
  <si>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</si>
  <si>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</si>
  <si>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</si>
  <si>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</si>
  <si>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</si>
  <si>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</si>
  <si>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</si>
  <si>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</si>
  <si>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</si>
  <si>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</si>
  <si>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</si>
  <si>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</si>
  <si>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</si>
  <si>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</si>
  <si>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</si>
  <si>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</si>
  <si>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</si>
  <si>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</si>
  <si>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</si>
  <si>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</si>
  <si>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</si>
  <si>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</si>
  <si>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</si>
  <si>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</si>
  <si>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</si>
  <si>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</si>
  <si>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</si>
  <si>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</si>
  <si>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</si>
  <si>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</si>
  <si>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</si>
  <si>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</si>
  <si>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</si>
  <si>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</si>
  <si>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</si>
  <si>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</si>
  <si>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</si>
  <si>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</si>
  <si>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</si>
  <si>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</si>
  <si>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</si>
  <si>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</si>
  <si>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</si>
  <si>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</si>
  <si>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</si>
  <si>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</si>
  <si>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</si>
  <si>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</si>
  <si>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</si>
  <si>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</si>
  <si>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</si>
  <si>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</si>
  <si>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</si>
  <si>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</si>
  <si>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</si>
  <si>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</si>
  <si>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</si>
  <si>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</si>
  <si>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Hydroptilidae</t>
  </si>
  <si>
    <t>Hydroptila</t>
  </si>
  <si>
    <t>Psychomyidae</t>
  </si>
  <si>
    <t>Paduniella</t>
  </si>
  <si>
    <t>Baetidae</t>
  </si>
  <si>
    <t>Cloeon</t>
  </si>
  <si>
    <t>Caenis</t>
  </si>
  <si>
    <t>Ephemera</t>
  </si>
  <si>
    <t>sF. Hydrophilinae</t>
  </si>
  <si>
    <t>Chironomidae</t>
  </si>
  <si>
    <t>Coenagrionidae</t>
  </si>
  <si>
    <t>Gomphus</t>
  </si>
  <si>
    <t>Atyaephyra</t>
  </si>
  <si>
    <t>Corophium</t>
  </si>
  <si>
    <t>Dikerogammarus</t>
  </si>
  <si>
    <t>Jaera</t>
  </si>
  <si>
    <t>Mysidae</t>
  </si>
  <si>
    <t>Limnomysis</t>
  </si>
  <si>
    <t>CLADOCERES</t>
  </si>
  <si>
    <t>présence</t>
  </si>
  <si>
    <t>Corbicula</t>
  </si>
  <si>
    <t>Dreissenidae</t>
  </si>
  <si>
    <t>Dreissena</t>
  </si>
  <si>
    <t>Ancylus</t>
  </si>
  <si>
    <t>Ferrissia</t>
  </si>
  <si>
    <t>Potamopyrgus</t>
  </si>
  <si>
    <t>Radix</t>
  </si>
  <si>
    <t>Physa</t>
  </si>
  <si>
    <t>OLIGOCHAETA</t>
  </si>
  <si>
    <t xml:space="preserve">Hypania invalida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</si>
</sst>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0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 quotePrefix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1" xfId="0" applyFont="1" applyFill="1" applyBorder="1" applyAlignment="1" applyProtection="1">
      <alignment horizontal="center" vertical="center"/>
      <protection/>
    </xf>
    <xf numFmtId="0" fontId="14" fillId="2" borderId="22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1" fontId="17" fillId="6" borderId="14" xfId="0" applyNumberFormat="1" applyFont="1" applyFill="1" applyBorder="1" applyAlignment="1" applyProtection="1">
      <alignment vertical="center"/>
      <protection locked="0"/>
    </xf>
    <xf numFmtId="49" fontId="17" fillId="6" borderId="14" xfId="0" applyNumberFormat="1" applyFont="1" applyFill="1" applyBorder="1" applyAlignment="1" applyProtection="1">
      <alignment vertical="center"/>
      <protection locked="0"/>
    </xf>
    <xf numFmtId="165" fontId="15" fillId="4" borderId="14" xfId="0" applyNumberFormat="1" applyFont="1" applyFill="1" applyBorder="1" applyAlignment="1" applyProtection="1">
      <alignment vertical="center"/>
      <protection locked="0"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164" fontId="15" fillId="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9" fontId="19" fillId="2" borderId="34" xfId="0" applyNumberFormat="1" applyFont="1" applyFill="1" applyBorder="1" applyAlignment="1" applyProtection="1">
      <alignment vertical="center"/>
      <protection/>
    </xf>
    <xf numFmtId="167" fontId="19" fillId="8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34" xfId="0" applyFont="1" applyFill="1" applyBorder="1" applyAlignment="1" applyProtection="1">
      <alignment horizontal="center"/>
      <protection/>
    </xf>
    <xf numFmtId="0" fontId="24" fillId="3" borderId="2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35" xfId="0" applyFont="1" applyFill="1" applyBorder="1" applyAlignment="1" applyProtection="1">
      <alignment horizontal="center" wrapText="1"/>
      <protection/>
    </xf>
    <xf numFmtId="0" fontId="26" fillId="3" borderId="10" xfId="0" applyFont="1" applyFill="1" applyBorder="1" applyAlignment="1" applyProtection="1">
      <alignment horizontal="center" wrapText="1"/>
      <protection/>
    </xf>
    <xf numFmtId="0" fontId="23" fillId="3" borderId="10" xfId="0" applyFont="1" applyFill="1" applyBorder="1" applyAlignment="1" applyProtection="1">
      <alignment horizontal="center" wrapText="1"/>
      <protection/>
    </xf>
    <xf numFmtId="0" fontId="24" fillId="2" borderId="34" xfId="0" applyFont="1" applyFill="1" applyBorder="1" applyAlignment="1" applyProtection="1">
      <alignment horizontal="center" vertical="center"/>
      <protection/>
    </xf>
    <xf numFmtId="0" fontId="26" fillId="3" borderId="36" xfId="0" applyFont="1" applyFill="1" applyBorder="1" applyAlignment="1" applyProtection="1">
      <alignment horizontal="center" wrapText="1"/>
      <protection/>
    </xf>
    <xf numFmtId="0" fontId="26" fillId="2" borderId="35" xfId="0" applyFont="1" applyFill="1" applyBorder="1" applyAlignment="1" applyProtection="1">
      <alignment horizontal="center" vertical="center" wrapText="1"/>
      <protection/>
    </xf>
    <xf numFmtId="0" fontId="26" fillId="2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37" xfId="0" applyFont="1" applyFill="1" applyBorder="1" applyAlignment="1" applyProtection="1">
      <alignment horizontal="center" vertical="center" wrapText="1"/>
      <protection/>
    </xf>
    <xf numFmtId="0" fontId="26" fillId="3" borderId="37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/>
    </xf>
    <xf numFmtId="49" fontId="1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39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4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3" fillId="4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3" fillId="6" borderId="4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82">
      <selection activeCell="A106" sqref="A106"/>
    </sheetView>
  </sheetViews>
  <sheetFormatPr defaultColWidth="11.421875" defaultRowHeight="12.75"/>
  <cols>
    <col min="1" max="1" width="25.28125" style="46" customWidth="1"/>
    <col min="2" max="4" width="24.140625" style="46" customWidth="1"/>
    <col min="5" max="5" width="22.140625" style="46" customWidth="1"/>
    <col min="6" max="6" width="30.140625" style="47" customWidth="1"/>
    <col min="7" max="7" width="22.140625" style="47" customWidth="1"/>
    <col min="8" max="10" width="29.140625" style="46" customWidth="1"/>
    <col min="11" max="11" width="31.421875" style="46" customWidth="1"/>
    <col min="12" max="17" width="29.140625" style="46" customWidth="1"/>
    <col min="18" max="18" width="28.57421875" style="46" bestFit="1" customWidth="1"/>
    <col min="19" max="19" width="35.57421875" style="46" bestFit="1" customWidth="1"/>
    <col min="20" max="20" width="28.8515625" style="46" bestFit="1" customWidth="1"/>
    <col min="21" max="21" width="17.7109375" style="46" bestFit="1" customWidth="1"/>
    <col min="22" max="22" width="7.00390625" style="48" bestFit="1" customWidth="1"/>
    <col min="23" max="23" width="7.28125" style="48" bestFit="1" customWidth="1"/>
    <col min="24" max="24" width="13.8515625" style="48" bestFit="1" customWidth="1"/>
    <col min="25" max="25" width="12.421875" style="48" bestFit="1" customWidth="1"/>
    <col min="26" max="26" width="6.00390625" style="48" bestFit="1" customWidth="1"/>
    <col min="27" max="43" width="12.140625" style="48" customWidth="1"/>
    <col min="44" max="16384" width="11.421875" style="48" customWidth="1"/>
  </cols>
  <sheetData>
    <row r="1" spans="1:26" s="2" customFormat="1" ht="16.5" thickBot="1">
      <c r="A1" s="139" t="s">
        <v>0</v>
      </c>
      <c r="B1" s="14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50"/>
      <c r="B2" s="150"/>
      <c r="C2" s="150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5"/>
      <c r="D4" s="15"/>
      <c r="E4" s="16"/>
      <c r="F4" s="17"/>
      <c r="G4" s="151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21"/>
      <c r="G5" s="152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9" t="s">
        <v>44</v>
      </c>
      <c r="B6" s="11" t="s">
        <v>45</v>
      </c>
      <c r="C6" s="11"/>
      <c r="D6" s="11"/>
      <c r="E6" s="20"/>
      <c r="F6" s="21"/>
      <c r="G6" s="152"/>
      <c r="R6" s="18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9" t="s">
        <v>50</v>
      </c>
      <c r="B7" s="11" t="s">
        <v>51</v>
      </c>
      <c r="C7" s="11"/>
      <c r="D7" s="11"/>
      <c r="E7" s="20"/>
      <c r="F7" s="21"/>
      <c r="G7" s="152"/>
      <c r="H7" s="154" t="s">
        <v>52</v>
      </c>
      <c r="I7" s="155"/>
      <c r="R7" s="18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9" t="s">
        <v>57</v>
      </c>
      <c r="B8" s="11" t="s">
        <v>58</v>
      </c>
      <c r="C8" s="11"/>
      <c r="D8" s="11"/>
      <c r="E8" s="20"/>
      <c r="F8" s="21"/>
      <c r="G8" s="152"/>
      <c r="H8" s="156"/>
      <c r="I8" s="157"/>
      <c r="R8" s="18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9" t="s">
        <v>62</v>
      </c>
      <c r="B9" s="11" t="s">
        <v>63</v>
      </c>
      <c r="C9" s="11"/>
      <c r="D9" s="11"/>
      <c r="E9" s="20"/>
      <c r="F9" s="21"/>
      <c r="G9" s="152"/>
      <c r="H9" s="156"/>
      <c r="I9" s="157"/>
      <c r="R9" s="18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9" t="s">
        <v>66</v>
      </c>
      <c r="B10" s="11" t="s">
        <v>67</v>
      </c>
      <c r="C10" s="11"/>
      <c r="D10" s="11"/>
      <c r="E10" s="20"/>
      <c r="F10" s="21"/>
      <c r="G10" s="152"/>
      <c r="H10" s="156"/>
      <c r="I10" s="157"/>
      <c r="R10" s="18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9" t="s">
        <v>70</v>
      </c>
      <c r="B11" s="11" t="s">
        <v>71</v>
      </c>
      <c r="C11" s="11"/>
      <c r="D11" s="11"/>
      <c r="E11" s="20"/>
      <c r="F11" s="21"/>
      <c r="G11" s="152"/>
      <c r="H11" s="158"/>
      <c r="I11" s="159"/>
      <c r="R11" s="18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9" t="s">
        <v>74</v>
      </c>
      <c r="B12" s="11" t="s">
        <v>75</v>
      </c>
      <c r="C12" s="11"/>
      <c r="D12" s="11"/>
      <c r="E12" s="20"/>
      <c r="F12" s="21"/>
      <c r="G12" s="152"/>
      <c r="H12" s="22"/>
      <c r="I12" s="22"/>
      <c r="R12" s="18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3" t="s">
        <v>78</v>
      </c>
      <c r="B13" s="24" t="s">
        <v>79</v>
      </c>
      <c r="C13" s="24"/>
      <c r="D13" s="24"/>
      <c r="E13" s="25"/>
      <c r="F13" s="26"/>
      <c r="G13" s="153"/>
      <c r="R13" s="18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9" t="s">
        <v>82</v>
      </c>
      <c r="B14" s="11" t="s">
        <v>83</v>
      </c>
      <c r="C14" s="11"/>
      <c r="D14" s="11"/>
      <c r="E14" s="20"/>
      <c r="F14" s="17"/>
      <c r="G14" s="151" t="s">
        <v>84</v>
      </c>
      <c r="R14" s="18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9" t="s">
        <v>87</v>
      </c>
      <c r="B15" s="11" t="s">
        <v>88</v>
      </c>
      <c r="C15" s="11"/>
      <c r="D15" s="11"/>
      <c r="E15" s="20"/>
      <c r="F15" s="21"/>
      <c r="G15" s="152"/>
      <c r="R15" s="18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90</v>
      </c>
      <c r="B16" s="11" t="s">
        <v>91</v>
      </c>
      <c r="C16" s="11"/>
      <c r="D16" s="11"/>
      <c r="E16" s="20"/>
      <c r="F16" s="21"/>
      <c r="G16" s="152"/>
      <c r="R16" s="18" t="s">
        <v>92</v>
      </c>
      <c r="S16" s="27"/>
      <c r="T16" s="27"/>
      <c r="U16" s="27"/>
      <c r="V16" s="27"/>
      <c r="W16" s="27"/>
      <c r="X16" s="27"/>
      <c r="Y16" s="27"/>
      <c r="Z16" s="28"/>
    </row>
    <row r="17" spans="1:26" s="2" customFormat="1" ht="12.75">
      <c r="A17" s="19" t="s">
        <v>93</v>
      </c>
      <c r="B17" s="11" t="s">
        <v>94</v>
      </c>
      <c r="C17" s="11"/>
      <c r="D17" s="11"/>
      <c r="E17" s="20"/>
      <c r="F17" s="21"/>
      <c r="G17" s="152"/>
      <c r="R17" s="18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9" t="s">
        <v>96</v>
      </c>
      <c r="B18" s="10" t="s">
        <v>97</v>
      </c>
      <c r="C18" s="11"/>
      <c r="D18" s="11"/>
      <c r="E18" s="20"/>
      <c r="F18" s="21"/>
      <c r="G18" s="152"/>
      <c r="R18" s="18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3" t="s">
        <v>99</v>
      </c>
      <c r="B19" s="24" t="s">
        <v>100</v>
      </c>
      <c r="C19" s="24"/>
      <c r="D19" s="24"/>
      <c r="E19" s="25"/>
      <c r="F19" s="26"/>
      <c r="G19" s="153"/>
      <c r="R19" s="18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102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103</v>
      </c>
      <c r="B21" s="31" t="s">
        <v>103</v>
      </c>
      <c r="C21" s="31" t="s">
        <v>103</v>
      </c>
      <c r="D21" s="31" t="s">
        <v>103</v>
      </c>
      <c r="E21" s="31" t="s">
        <v>103</v>
      </c>
      <c r="F21" s="31" t="s">
        <v>103</v>
      </c>
      <c r="G21" s="31" t="s">
        <v>103</v>
      </c>
      <c r="H21" s="31" t="s">
        <v>103</v>
      </c>
      <c r="I21" s="31" t="s">
        <v>103</v>
      </c>
      <c r="J21" s="31" t="s">
        <v>103</v>
      </c>
      <c r="K21" s="32" t="s">
        <v>103</v>
      </c>
      <c r="L21" s="32" t="s">
        <v>103</v>
      </c>
      <c r="M21" s="32" t="s">
        <v>103</v>
      </c>
      <c r="N21" s="32" t="s">
        <v>103</v>
      </c>
      <c r="O21" s="32" t="s">
        <v>103</v>
      </c>
      <c r="P21" s="32" t="s">
        <v>103</v>
      </c>
      <c r="R21" s="18" t="s">
        <v>104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105</v>
      </c>
      <c r="H22" s="33" t="s">
        <v>106</v>
      </c>
      <c r="I22" s="33" t="s">
        <v>74</v>
      </c>
      <c r="J22" s="33" t="s">
        <v>78</v>
      </c>
      <c r="K22" s="33" t="s">
        <v>107</v>
      </c>
      <c r="L22" s="33" t="s">
        <v>108</v>
      </c>
      <c r="M22" s="33" t="s">
        <v>109</v>
      </c>
      <c r="N22" s="33" t="s">
        <v>110</v>
      </c>
      <c r="O22" s="33" t="s">
        <v>96</v>
      </c>
      <c r="P22" s="33" t="s">
        <v>99</v>
      </c>
      <c r="R22" s="18" t="s">
        <v>111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4.25">
      <c r="A23" s="35" t="s">
        <v>112</v>
      </c>
      <c r="B23" s="36" t="s">
        <v>113</v>
      </c>
      <c r="C23" s="35" t="s">
        <v>114</v>
      </c>
      <c r="D23" s="35" t="s">
        <v>115</v>
      </c>
      <c r="E23" s="35" t="s">
        <v>116</v>
      </c>
      <c r="F23" s="37"/>
      <c r="G23" s="37"/>
      <c r="H23" s="37"/>
      <c r="I23" s="37">
        <v>5</v>
      </c>
      <c r="J23" s="35"/>
      <c r="K23" s="38"/>
      <c r="L23" s="38"/>
      <c r="M23" s="38"/>
      <c r="N23" s="38"/>
      <c r="O23" s="39">
        <v>200</v>
      </c>
      <c r="P23" s="38">
        <v>1200</v>
      </c>
      <c r="R23" s="18" t="s">
        <v>117</v>
      </c>
      <c r="S23" s="40"/>
      <c r="T23" s="40"/>
      <c r="U23" s="40"/>
      <c r="V23" s="40"/>
      <c r="W23" s="40"/>
      <c r="X23" s="40"/>
      <c r="Y23" s="40"/>
      <c r="Z23" s="41"/>
    </row>
    <row r="24" spans="1:26" s="2" customFormat="1" ht="16.5" thickBot="1">
      <c r="A24" s="1"/>
      <c r="B24" s="1"/>
      <c r="C24" s="1"/>
      <c r="D24" s="1"/>
      <c r="E24" s="1"/>
      <c r="F24" s="42"/>
      <c r="G24" s="43" t="s">
        <v>118</v>
      </c>
      <c r="H24" s="44" t="s">
        <v>119</v>
      </c>
      <c r="K24" s="44">
        <v>832147</v>
      </c>
      <c r="L24" s="44">
        <v>6303563</v>
      </c>
      <c r="M24" s="44">
        <v>832751</v>
      </c>
      <c r="N24" s="44">
        <v>6302426</v>
      </c>
      <c r="R24" s="18" t="s">
        <v>120</v>
      </c>
      <c r="S24" s="40"/>
      <c r="T24" s="40"/>
      <c r="U24" s="40"/>
      <c r="V24" s="40"/>
      <c r="W24" s="40"/>
      <c r="X24" s="40"/>
      <c r="Y24" s="40"/>
      <c r="Z24" s="41"/>
    </row>
    <row r="25" spans="1:26" s="2" customFormat="1" ht="16.5" thickBot="1">
      <c r="A25" s="139" t="s">
        <v>121</v>
      </c>
      <c r="B25" s="140"/>
      <c r="C25" s="141"/>
      <c r="D25" s="1"/>
      <c r="E25" s="1"/>
      <c r="F25" s="42"/>
      <c r="R25" s="45" t="s">
        <v>122</v>
      </c>
      <c r="S25" s="40"/>
      <c r="T25" s="40"/>
      <c r="U25" s="40"/>
      <c r="V25" s="40"/>
      <c r="W25" s="40"/>
      <c r="X25" s="40"/>
      <c r="Y25" s="40"/>
      <c r="Z25" s="41"/>
    </row>
    <row r="26" spans="11:26" ht="12.75">
      <c r="K26" s="2"/>
      <c r="L26" s="2"/>
      <c r="R26" s="45" t="s">
        <v>123</v>
      </c>
      <c r="S26" s="40"/>
      <c r="T26" s="40"/>
      <c r="U26" s="40"/>
      <c r="V26" s="40"/>
      <c r="W26" s="40"/>
      <c r="X26" s="40"/>
      <c r="Y26" s="40"/>
      <c r="Z26" s="41"/>
    </row>
    <row r="27" spans="1:26" ht="12.75">
      <c r="A27" s="10" t="s">
        <v>17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124</v>
      </c>
      <c r="S27" s="40"/>
      <c r="T27" s="40"/>
      <c r="U27" s="40"/>
      <c r="V27" s="40"/>
      <c r="W27" s="40"/>
      <c r="X27" s="40"/>
      <c r="Y27" s="40"/>
      <c r="Z27" s="41"/>
    </row>
    <row r="28" spans="1:26" ht="13.5" thickBot="1">
      <c r="A28" s="14" t="s">
        <v>35</v>
      </c>
      <c r="B28" s="15" t="s">
        <v>125</v>
      </c>
      <c r="C28" s="15"/>
      <c r="D28" s="15"/>
      <c r="E28" s="50"/>
      <c r="H28" s="47"/>
      <c r="I28" s="47"/>
      <c r="R28" s="51" t="s">
        <v>126</v>
      </c>
      <c r="S28" s="52"/>
      <c r="T28" s="52"/>
      <c r="U28" s="52"/>
      <c r="V28" s="52"/>
      <c r="W28" s="52"/>
      <c r="X28" s="52"/>
      <c r="Y28" s="52"/>
      <c r="Z28" s="53"/>
    </row>
    <row r="29" spans="1:9" ht="13.5" customHeight="1">
      <c r="A29" s="19" t="s">
        <v>44</v>
      </c>
      <c r="B29" s="11" t="s">
        <v>45</v>
      </c>
      <c r="C29" s="11"/>
      <c r="D29" s="11"/>
      <c r="E29" s="54"/>
      <c r="H29" s="47"/>
      <c r="I29" s="47"/>
    </row>
    <row r="30" spans="1:16" ht="13.5" customHeight="1">
      <c r="A30" s="19" t="s">
        <v>127</v>
      </c>
      <c r="B30" s="11" t="s">
        <v>128</v>
      </c>
      <c r="C30" s="11"/>
      <c r="D30" s="11"/>
      <c r="E30" s="54"/>
      <c r="H30" s="47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129</v>
      </c>
      <c r="B31" s="11" t="s">
        <v>130</v>
      </c>
      <c r="C31" s="11"/>
      <c r="D31" s="11"/>
      <c r="E31" s="54"/>
      <c r="H31" s="47"/>
      <c r="I31" s="55"/>
      <c r="J31" s="56"/>
      <c r="K31" s="2"/>
      <c r="L31" s="2"/>
      <c r="M31" s="2"/>
      <c r="V31" s="46"/>
      <c r="W31" s="46"/>
      <c r="X31" s="46"/>
      <c r="Y31" s="46"/>
    </row>
    <row r="32" spans="1:25" ht="16.5" thickBot="1">
      <c r="A32" s="19" t="s">
        <v>131</v>
      </c>
      <c r="B32" s="10" t="s">
        <v>132</v>
      </c>
      <c r="C32" s="11"/>
      <c r="D32" s="11"/>
      <c r="E32" s="54"/>
      <c r="G32" s="139" t="s">
        <v>133</v>
      </c>
      <c r="H32" s="140"/>
      <c r="I32" s="140"/>
      <c r="J32" s="141"/>
      <c r="V32" s="46"/>
      <c r="W32" s="46"/>
      <c r="X32" s="46"/>
      <c r="Y32" s="46"/>
    </row>
    <row r="33" spans="1:21" ht="12.75">
      <c r="A33" s="23" t="s">
        <v>134</v>
      </c>
      <c r="B33" s="57" t="s">
        <v>135</v>
      </c>
      <c r="C33" s="24"/>
      <c r="D33" s="24"/>
      <c r="E33" s="58"/>
      <c r="G33" s="55"/>
      <c r="H33" s="56"/>
      <c r="I33" s="2"/>
      <c r="J33" s="2"/>
      <c r="U33" s="48"/>
    </row>
    <row r="34" spans="6:21" ht="12.75">
      <c r="F34" s="48"/>
      <c r="G34" s="48"/>
      <c r="H34" s="10" t="s">
        <v>17</v>
      </c>
      <c r="I34" s="49"/>
      <c r="J34" s="49"/>
      <c r="U34" s="48"/>
    </row>
    <row r="35" spans="6:21" ht="12.75">
      <c r="F35" s="48"/>
      <c r="G35" s="48"/>
      <c r="H35" s="59" t="s">
        <v>136</v>
      </c>
      <c r="I35" s="60" t="s">
        <v>137</v>
      </c>
      <c r="J35" s="61"/>
      <c r="U35" s="48"/>
    </row>
    <row r="36" spans="6:21" ht="12.75">
      <c r="F36" s="46"/>
      <c r="G36" s="46"/>
      <c r="S36" s="62"/>
      <c r="T36" s="62"/>
      <c r="U36" s="48"/>
    </row>
    <row r="37" spans="1:21" ht="13.5" thickBot="1">
      <c r="A37" s="63"/>
      <c r="B37" s="63"/>
      <c r="C37" s="63"/>
      <c r="D37" s="31" t="s">
        <v>103</v>
      </c>
      <c r="E37" s="32" t="s">
        <v>103</v>
      </c>
      <c r="F37" s="64"/>
      <c r="G37" s="46"/>
      <c r="H37" s="31" t="s">
        <v>103</v>
      </c>
      <c r="I37" s="31" t="s">
        <v>103</v>
      </c>
      <c r="J37" s="31" t="s">
        <v>103</v>
      </c>
      <c r="R37" s="62"/>
      <c r="S37" s="62"/>
      <c r="T37" s="48"/>
      <c r="U37" s="48"/>
    </row>
    <row r="38" spans="1:21" ht="25.5">
      <c r="A38" s="33" t="s">
        <v>35</v>
      </c>
      <c r="B38" s="33" t="s">
        <v>44</v>
      </c>
      <c r="C38" s="33" t="s">
        <v>127</v>
      </c>
      <c r="D38" s="33" t="s">
        <v>129</v>
      </c>
      <c r="E38" s="65" t="s">
        <v>131</v>
      </c>
      <c r="F38" s="66" t="s">
        <v>138</v>
      </c>
      <c r="G38" s="67" t="s">
        <v>139</v>
      </c>
      <c r="H38" s="68" t="s">
        <v>140</v>
      </c>
      <c r="I38" s="68" t="s">
        <v>141</v>
      </c>
      <c r="J38" s="69" t="s">
        <v>142</v>
      </c>
      <c r="R38" s="62"/>
      <c r="S38" s="62"/>
      <c r="T38" s="48"/>
      <c r="U38" s="48"/>
    </row>
    <row r="39" spans="1:21" ht="14.25">
      <c r="A39" s="70" t="str">
        <f>B23</f>
        <v>06130900</v>
      </c>
      <c r="B39" s="71" t="str">
        <f>C23</f>
        <v>RHONE</v>
      </c>
      <c r="C39" s="35" t="s">
        <v>115</v>
      </c>
      <c r="D39" s="72">
        <v>42234</v>
      </c>
      <c r="E39" s="73">
        <v>200</v>
      </c>
      <c r="F39" s="74" t="s">
        <v>143</v>
      </c>
      <c r="G39" s="75" t="s">
        <v>12</v>
      </c>
      <c r="H39" s="76"/>
      <c r="I39" s="77"/>
      <c r="J39" s="78"/>
      <c r="R39" s="62"/>
      <c r="S39" s="62"/>
      <c r="T39" s="48"/>
      <c r="U39" s="48"/>
    </row>
    <row r="40" spans="1:21" ht="15" thickBot="1">
      <c r="A40" s="33" t="s">
        <v>144</v>
      </c>
      <c r="B40" s="79"/>
      <c r="C40" s="79"/>
      <c r="D40" s="80"/>
      <c r="E40" s="79"/>
      <c r="F40" s="74" t="s">
        <v>145</v>
      </c>
      <c r="G40" s="75" t="s">
        <v>21</v>
      </c>
      <c r="H40" s="76" t="s">
        <v>146</v>
      </c>
      <c r="I40" s="77"/>
      <c r="J40" s="77"/>
      <c r="L40" s="81"/>
      <c r="M40" s="31" t="s">
        <v>103</v>
      </c>
      <c r="R40" s="62"/>
      <c r="S40" s="62"/>
      <c r="T40" s="48"/>
      <c r="U40" s="48"/>
    </row>
    <row r="41" spans="1:21" ht="15" thickBot="1">
      <c r="A41" s="142"/>
      <c r="B41" s="143"/>
      <c r="C41" s="143"/>
      <c r="D41" s="143"/>
      <c r="E41" s="144"/>
      <c r="F41" s="74" t="s">
        <v>147</v>
      </c>
      <c r="G41" s="75" t="s">
        <v>30</v>
      </c>
      <c r="H41" s="76"/>
      <c r="I41" s="77"/>
      <c r="J41" s="78"/>
      <c r="L41" s="145" t="s">
        <v>148</v>
      </c>
      <c r="M41" s="146"/>
      <c r="R41" s="62"/>
      <c r="S41" s="62"/>
      <c r="T41" s="48"/>
      <c r="U41" s="48"/>
    </row>
    <row r="42" spans="1:21" ht="14.25">
      <c r="A42" s="79"/>
      <c r="B42" s="82"/>
      <c r="C42" s="82"/>
      <c r="D42" s="80"/>
      <c r="E42" s="79"/>
      <c r="F42" s="74" t="s">
        <v>149</v>
      </c>
      <c r="G42" s="75" t="s">
        <v>39</v>
      </c>
      <c r="H42" s="76" t="s">
        <v>146</v>
      </c>
      <c r="I42" s="77"/>
      <c r="J42" s="78"/>
      <c r="L42" s="83" t="s">
        <v>150</v>
      </c>
      <c r="M42" s="84" t="s">
        <v>151</v>
      </c>
      <c r="R42" s="62"/>
      <c r="S42" s="62"/>
      <c r="T42" s="48"/>
      <c r="U42" s="48"/>
    </row>
    <row r="43" spans="1:21" ht="14.25">
      <c r="A43" s="79"/>
      <c r="B43" s="82"/>
      <c r="C43" s="82"/>
      <c r="D43" s="80"/>
      <c r="E43" s="79"/>
      <c r="F43" s="74" t="s">
        <v>152</v>
      </c>
      <c r="G43" s="75" t="s">
        <v>48</v>
      </c>
      <c r="H43" s="76" t="s">
        <v>146</v>
      </c>
      <c r="I43" s="77" t="s">
        <v>153</v>
      </c>
      <c r="J43" s="77" t="s">
        <v>153</v>
      </c>
      <c r="L43" s="83" t="s">
        <v>154</v>
      </c>
      <c r="M43" s="85" t="s">
        <v>151</v>
      </c>
      <c r="O43" s="2"/>
      <c r="P43" s="2"/>
      <c r="Q43" s="2"/>
      <c r="R43" s="2"/>
      <c r="S43" s="2"/>
      <c r="T43" s="48"/>
      <c r="U43" s="48"/>
    </row>
    <row r="44" spans="1:21" ht="15" thickBot="1">
      <c r="A44" s="79"/>
      <c r="B44" s="82"/>
      <c r="C44" s="82"/>
      <c r="D44" s="80"/>
      <c r="E44" s="79"/>
      <c r="F44" s="74" t="s">
        <v>155</v>
      </c>
      <c r="G44" s="75" t="s">
        <v>55</v>
      </c>
      <c r="H44" s="76" t="s">
        <v>146</v>
      </c>
      <c r="I44" s="77"/>
      <c r="J44" s="78"/>
      <c r="L44" s="86" t="s">
        <v>156</v>
      </c>
      <c r="M44" s="87" t="s">
        <v>151</v>
      </c>
      <c r="N44" s="2"/>
      <c r="O44" s="2"/>
      <c r="P44" s="2"/>
      <c r="Q44" s="2"/>
      <c r="R44" s="2"/>
      <c r="S44" s="2"/>
      <c r="T44" s="48"/>
      <c r="U44" s="48"/>
    </row>
    <row r="45" spans="1:21" ht="14.25">
      <c r="A45" s="79"/>
      <c r="B45" s="82"/>
      <c r="C45" s="82"/>
      <c r="D45" s="80"/>
      <c r="E45" s="79"/>
      <c r="F45" s="74" t="s">
        <v>157</v>
      </c>
      <c r="G45" s="75" t="s">
        <v>61</v>
      </c>
      <c r="H45" s="76"/>
      <c r="I45" s="77"/>
      <c r="J45" s="77" t="s">
        <v>153</v>
      </c>
      <c r="L45" s="2"/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9"/>
      <c r="B46" s="82"/>
      <c r="C46" s="82"/>
      <c r="D46" s="80"/>
      <c r="E46" s="79"/>
      <c r="F46" s="74" t="s">
        <v>158</v>
      </c>
      <c r="G46" s="75" t="s">
        <v>65</v>
      </c>
      <c r="H46" s="76" t="s">
        <v>159</v>
      </c>
      <c r="I46" s="77"/>
      <c r="J46" s="78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9"/>
      <c r="B47" s="82"/>
      <c r="C47" s="82"/>
      <c r="D47" s="80"/>
      <c r="E47" s="79"/>
      <c r="F47" s="74" t="s">
        <v>160</v>
      </c>
      <c r="G47" s="75" t="s">
        <v>69</v>
      </c>
      <c r="H47" s="76"/>
      <c r="I47" s="77" t="s">
        <v>153</v>
      </c>
      <c r="J47" s="77"/>
      <c r="M47" s="46"/>
    </row>
    <row r="48" spans="1:19" s="2" customFormat="1" ht="14.25">
      <c r="A48" s="79"/>
      <c r="B48" s="82"/>
      <c r="C48" s="82"/>
      <c r="D48" s="80"/>
      <c r="E48" s="79"/>
      <c r="F48" s="74" t="s">
        <v>161</v>
      </c>
      <c r="G48" s="75" t="s">
        <v>73</v>
      </c>
      <c r="H48" s="76" t="s">
        <v>146</v>
      </c>
      <c r="I48" s="77"/>
      <c r="J48" s="77"/>
      <c r="M48" s="46"/>
      <c r="O48" s="46"/>
      <c r="P48" s="46"/>
      <c r="Q48" s="46"/>
      <c r="R48" s="62"/>
      <c r="S48" s="62"/>
    </row>
    <row r="49" spans="1:19" s="2" customFormat="1" ht="14.25">
      <c r="A49" s="79"/>
      <c r="B49" s="82"/>
      <c r="C49" s="82"/>
      <c r="D49" s="80"/>
      <c r="E49" s="79"/>
      <c r="F49" s="74" t="s">
        <v>162</v>
      </c>
      <c r="G49" s="75" t="s">
        <v>77</v>
      </c>
      <c r="H49" s="76"/>
      <c r="I49" s="77"/>
      <c r="J49" s="77"/>
      <c r="M49" s="46"/>
      <c r="N49" s="46"/>
      <c r="O49" s="46"/>
      <c r="P49" s="46"/>
      <c r="Q49" s="46"/>
      <c r="R49" s="62"/>
      <c r="S49" s="62"/>
    </row>
    <row r="50" spans="1:19" s="2" customFormat="1" ht="14.25">
      <c r="A50" s="79"/>
      <c r="B50" s="82"/>
      <c r="C50" s="82"/>
      <c r="D50" s="80"/>
      <c r="E50" s="79"/>
      <c r="F50" s="74" t="s">
        <v>163</v>
      </c>
      <c r="G50" s="75" t="s">
        <v>81</v>
      </c>
      <c r="H50" s="76" t="s">
        <v>146</v>
      </c>
      <c r="I50" s="77"/>
      <c r="J50" s="78"/>
      <c r="L50" s="46"/>
      <c r="M50" s="46"/>
      <c r="N50" s="46"/>
      <c r="O50" s="46"/>
      <c r="P50" s="46"/>
      <c r="Q50" s="46"/>
      <c r="R50" s="62"/>
      <c r="S50" s="62"/>
    </row>
    <row r="51" spans="1:19" s="2" customFormat="1" ht="15" thickBot="1">
      <c r="A51" s="79"/>
      <c r="B51" s="82"/>
      <c r="C51" s="82"/>
      <c r="D51" s="80"/>
      <c r="E51" s="79"/>
      <c r="F51" s="88" t="s">
        <v>164</v>
      </c>
      <c r="G51" s="89" t="s">
        <v>86</v>
      </c>
      <c r="H51" s="90"/>
      <c r="I51" s="90"/>
      <c r="J51" s="91"/>
      <c r="L51" s="46"/>
      <c r="M51" s="46"/>
      <c r="N51" s="46"/>
      <c r="O51" s="46"/>
      <c r="P51" s="46"/>
      <c r="Q51" s="46"/>
      <c r="R51" s="62"/>
      <c r="S51" s="62"/>
    </row>
    <row r="52" spans="1:19" s="2" customFormat="1" ht="14.25">
      <c r="A52" s="79"/>
      <c r="B52" s="82"/>
      <c r="C52" s="82"/>
      <c r="D52" s="80"/>
      <c r="E52" s="79"/>
      <c r="F52" s="92"/>
      <c r="G52" s="93"/>
      <c r="H52" s="94"/>
      <c r="I52" s="94"/>
      <c r="J52" s="94"/>
      <c r="L52" s="46"/>
      <c r="M52" s="46"/>
      <c r="N52" s="46"/>
      <c r="O52" s="46"/>
      <c r="P52" s="46"/>
      <c r="Q52" s="46"/>
      <c r="R52" s="62"/>
      <c r="S52" s="62"/>
    </row>
    <row r="53" spans="1:19" s="2" customFormat="1" ht="12.75">
      <c r="A53" s="79"/>
      <c r="B53" s="82"/>
      <c r="C53" s="82"/>
      <c r="D53" s="80"/>
      <c r="E53" s="79"/>
      <c r="F53" s="92"/>
      <c r="G53" s="93"/>
      <c r="H53" s="10" t="s">
        <v>17</v>
      </c>
      <c r="I53" s="49"/>
      <c r="J53" s="49"/>
      <c r="L53" s="46"/>
      <c r="M53" s="46"/>
      <c r="N53" s="46"/>
      <c r="O53" s="46"/>
      <c r="P53" s="46"/>
      <c r="Q53" s="46"/>
      <c r="R53" s="62"/>
      <c r="S53" s="62"/>
    </row>
    <row r="54" spans="1:19" s="2" customFormat="1" ht="12.75">
      <c r="A54" s="79"/>
      <c r="B54" s="82"/>
      <c r="C54" s="82"/>
      <c r="D54" s="80"/>
      <c r="E54" s="79"/>
      <c r="F54" s="92"/>
      <c r="G54" s="93"/>
      <c r="H54" s="14" t="s">
        <v>136</v>
      </c>
      <c r="I54" s="95" t="s">
        <v>165</v>
      </c>
      <c r="J54" s="96"/>
      <c r="L54" s="46"/>
      <c r="M54" s="46"/>
      <c r="N54" s="46"/>
      <c r="O54" s="46"/>
      <c r="P54" s="46"/>
      <c r="Q54" s="46"/>
      <c r="R54" s="62"/>
      <c r="S54" s="62"/>
    </row>
    <row r="55" spans="1:21" s="2" customFormat="1" ht="33.75" customHeight="1" thickBot="1">
      <c r="A55" s="1"/>
      <c r="B55" s="1"/>
      <c r="C55" s="1"/>
      <c r="D55" s="1"/>
      <c r="E55" s="1"/>
      <c r="F55" s="97" t="s">
        <v>166</v>
      </c>
      <c r="G55" s="98">
        <f>SUM(H55:J55)</f>
        <v>1</v>
      </c>
      <c r="H55" s="99">
        <v>0.04</v>
      </c>
      <c r="I55" s="99">
        <v>0.36</v>
      </c>
      <c r="J55" s="99">
        <v>0.6</v>
      </c>
      <c r="L55" s="46"/>
      <c r="M55" s="46"/>
      <c r="N55" s="46"/>
      <c r="O55" s="46"/>
      <c r="P55" s="46"/>
      <c r="Q55" s="46"/>
      <c r="R55" s="46"/>
      <c r="S55" s="62"/>
      <c r="T55" s="62"/>
      <c r="U55" s="48"/>
    </row>
    <row r="56" spans="1:21" ht="16.5" thickBot="1">
      <c r="A56" s="139" t="s">
        <v>167</v>
      </c>
      <c r="B56" s="140"/>
      <c r="C56" s="140"/>
      <c r="D56" s="140"/>
      <c r="E56" s="141"/>
      <c r="F56" s="42"/>
      <c r="G56" s="100"/>
      <c r="T56" s="62"/>
      <c r="U56" s="62"/>
    </row>
    <row r="57" spans="7:21" ht="12.75">
      <c r="G57" s="101"/>
      <c r="T57" s="62"/>
      <c r="U57" s="62"/>
    </row>
    <row r="58" spans="1:21" ht="12.75">
      <c r="A58" s="10" t="s">
        <v>17</v>
      </c>
      <c r="B58" s="49"/>
      <c r="C58" s="49"/>
      <c r="D58" s="49"/>
      <c r="E58" s="102"/>
      <c r="F58" s="103"/>
      <c r="G58" s="101"/>
      <c r="T58" s="62"/>
      <c r="U58" s="62"/>
    </row>
    <row r="59" spans="1:21" ht="12.75">
      <c r="A59" s="14" t="s">
        <v>138</v>
      </c>
      <c r="B59" s="15" t="s">
        <v>168</v>
      </c>
      <c r="C59" s="15"/>
      <c r="D59" s="15"/>
      <c r="E59" s="15"/>
      <c r="F59" s="50"/>
      <c r="G59" s="8"/>
      <c r="J59" s="104"/>
      <c r="T59" s="62"/>
      <c r="U59" s="62"/>
    </row>
    <row r="60" spans="1:21" ht="12.75">
      <c r="A60" s="19" t="s">
        <v>169</v>
      </c>
      <c r="B60" s="11" t="s">
        <v>168</v>
      </c>
      <c r="C60" s="11"/>
      <c r="D60" s="11"/>
      <c r="E60" s="11"/>
      <c r="F60" s="54"/>
      <c r="G60" s="8"/>
      <c r="H60" s="105"/>
      <c r="I60" s="105"/>
      <c r="J60" s="106"/>
      <c r="S60" s="62"/>
      <c r="T60" s="62"/>
      <c r="U60" s="48"/>
    </row>
    <row r="61" spans="1:21" ht="12.75">
      <c r="A61" s="19" t="s">
        <v>170</v>
      </c>
      <c r="B61" s="11" t="s">
        <v>171</v>
      </c>
      <c r="C61" s="11"/>
      <c r="D61" s="11"/>
      <c r="E61" s="11"/>
      <c r="F61" s="54"/>
      <c r="G61" s="8"/>
      <c r="H61" s="105"/>
      <c r="I61" s="105"/>
      <c r="J61" s="106"/>
      <c r="K61" s="107" t="s">
        <v>172</v>
      </c>
      <c r="L61" s="108" t="s">
        <v>139</v>
      </c>
      <c r="M61" s="108" t="s">
        <v>173</v>
      </c>
      <c r="S61" s="62"/>
      <c r="T61" s="62"/>
      <c r="U61" s="48"/>
    </row>
    <row r="62" spans="1:21" ht="12.75">
      <c r="A62" s="19" t="s">
        <v>174</v>
      </c>
      <c r="B62" s="11" t="s">
        <v>168</v>
      </c>
      <c r="C62" s="11"/>
      <c r="D62" s="11"/>
      <c r="E62" s="11"/>
      <c r="F62" s="54"/>
      <c r="G62" s="8"/>
      <c r="H62" s="109" t="s">
        <v>17</v>
      </c>
      <c r="I62" s="105"/>
      <c r="J62" s="106"/>
      <c r="K62" s="110">
        <v>1</v>
      </c>
      <c r="L62" s="111" t="s">
        <v>15</v>
      </c>
      <c r="M62" s="112" t="s">
        <v>175</v>
      </c>
      <c r="S62" s="62"/>
      <c r="T62" s="62"/>
      <c r="U62" s="48"/>
    </row>
    <row r="63" spans="1:21" ht="12.75">
      <c r="A63" s="19" t="s">
        <v>176</v>
      </c>
      <c r="B63" s="11" t="s">
        <v>177</v>
      </c>
      <c r="C63" s="11"/>
      <c r="D63" s="11"/>
      <c r="E63" s="11"/>
      <c r="F63" s="54"/>
      <c r="G63" s="8"/>
      <c r="H63" s="113" t="s">
        <v>178</v>
      </c>
      <c r="I63" s="113" t="s">
        <v>139</v>
      </c>
      <c r="J63" s="113" t="s">
        <v>179</v>
      </c>
      <c r="K63" s="114">
        <v>2</v>
      </c>
      <c r="L63" s="111" t="s">
        <v>24</v>
      </c>
      <c r="M63" s="112" t="s">
        <v>180</v>
      </c>
      <c r="S63" s="62"/>
      <c r="T63" s="62"/>
      <c r="U63" s="48"/>
    </row>
    <row r="64" spans="1:21" ht="12.75">
      <c r="A64" s="19" t="s">
        <v>181</v>
      </c>
      <c r="B64" s="11" t="s">
        <v>182</v>
      </c>
      <c r="C64" s="11"/>
      <c r="D64" s="11"/>
      <c r="E64" s="11"/>
      <c r="F64" s="54"/>
      <c r="G64" s="8"/>
      <c r="H64" s="115" t="s">
        <v>183</v>
      </c>
      <c r="I64" s="115" t="s">
        <v>13</v>
      </c>
      <c r="J64" s="115" t="s">
        <v>184</v>
      </c>
      <c r="K64" s="114">
        <v>3</v>
      </c>
      <c r="L64" s="111" t="s">
        <v>33</v>
      </c>
      <c r="M64" s="112" t="s">
        <v>185</v>
      </c>
      <c r="S64" s="62"/>
      <c r="T64" s="62"/>
      <c r="U64" s="48"/>
    </row>
    <row r="65" spans="1:21" ht="12.75">
      <c r="A65" s="19" t="s">
        <v>186</v>
      </c>
      <c r="B65" s="11" t="s">
        <v>187</v>
      </c>
      <c r="C65" s="11"/>
      <c r="D65" s="11"/>
      <c r="E65" s="11"/>
      <c r="F65" s="54"/>
      <c r="G65" s="8"/>
      <c r="H65" s="116" t="s">
        <v>188</v>
      </c>
      <c r="I65" s="116" t="s">
        <v>22</v>
      </c>
      <c r="J65" s="116" t="s">
        <v>189</v>
      </c>
      <c r="K65" s="114">
        <v>4</v>
      </c>
      <c r="L65" s="111" t="s">
        <v>42</v>
      </c>
      <c r="M65" s="112" t="s">
        <v>190</v>
      </c>
      <c r="S65" s="62"/>
      <c r="T65" s="62"/>
      <c r="U65" s="48"/>
    </row>
    <row r="66" spans="1:21" ht="12.75">
      <c r="A66" s="19" t="s">
        <v>191</v>
      </c>
      <c r="B66" s="11" t="s">
        <v>192</v>
      </c>
      <c r="C66" s="11"/>
      <c r="D66" s="11"/>
      <c r="E66" s="11"/>
      <c r="F66" s="54"/>
      <c r="G66" s="8"/>
      <c r="H66" s="116" t="s">
        <v>193</v>
      </c>
      <c r="I66" s="116" t="s">
        <v>31</v>
      </c>
      <c r="J66" s="116" t="s">
        <v>194</v>
      </c>
      <c r="K66" s="114">
        <v>5</v>
      </c>
      <c r="L66" s="111" t="s">
        <v>49</v>
      </c>
      <c r="M66" s="112" t="s">
        <v>195</v>
      </c>
      <c r="O66" s="47"/>
      <c r="P66" s="47"/>
      <c r="Q66" s="47"/>
      <c r="R66" s="47"/>
      <c r="S66" s="47"/>
      <c r="T66" s="47"/>
      <c r="U66" s="48"/>
    </row>
    <row r="67" spans="1:21" ht="12.75">
      <c r="A67" s="19" t="s">
        <v>196</v>
      </c>
      <c r="B67" s="11" t="s">
        <v>197</v>
      </c>
      <c r="C67" s="11"/>
      <c r="D67" s="11"/>
      <c r="E67" s="11"/>
      <c r="F67" s="54"/>
      <c r="G67" s="117"/>
      <c r="H67" s="118" t="s">
        <v>198</v>
      </c>
      <c r="I67" s="118" t="s">
        <v>40</v>
      </c>
      <c r="J67" s="118" t="s">
        <v>199</v>
      </c>
      <c r="K67" s="119">
        <v>6</v>
      </c>
      <c r="L67" s="120" t="s">
        <v>56</v>
      </c>
      <c r="M67" s="121" t="s">
        <v>200</v>
      </c>
      <c r="N67" s="47"/>
      <c r="S67" s="62"/>
      <c r="T67" s="62"/>
      <c r="U67" s="48"/>
    </row>
    <row r="68" spans="1:21" ht="12.75">
      <c r="A68" s="23" t="s">
        <v>201</v>
      </c>
      <c r="B68" s="24" t="s">
        <v>202</v>
      </c>
      <c r="C68" s="122"/>
      <c r="D68" s="122"/>
      <c r="E68" s="24"/>
      <c r="F68" s="58"/>
      <c r="G68" s="117"/>
      <c r="H68" s="47"/>
      <c r="T68" s="62"/>
      <c r="U68" s="62"/>
    </row>
    <row r="69" spans="5:22" ht="12.75">
      <c r="E69" s="123"/>
      <c r="F69" s="46"/>
      <c r="H69" s="47"/>
      <c r="T69" s="62"/>
      <c r="U69" s="62"/>
      <c r="V69" s="47"/>
    </row>
    <row r="70" spans="3:25" s="47" customFormat="1" ht="12.75">
      <c r="C70" s="64"/>
      <c r="D70" s="31" t="s">
        <v>103</v>
      </c>
      <c r="E70" s="31" t="s">
        <v>103</v>
      </c>
      <c r="F70" s="31" t="s">
        <v>103</v>
      </c>
      <c r="G70" s="31" t="s">
        <v>103</v>
      </c>
      <c r="H70" s="31" t="s">
        <v>103</v>
      </c>
      <c r="I70" s="124" t="s">
        <v>203</v>
      </c>
      <c r="J70" s="124" t="s">
        <v>203</v>
      </c>
      <c r="K70" s="124" t="s">
        <v>203</v>
      </c>
      <c r="L70" s="124" t="s">
        <v>203</v>
      </c>
      <c r="P70" s="46"/>
      <c r="Q70" s="46"/>
      <c r="R70" s="46"/>
      <c r="S70" s="46"/>
      <c r="T70" s="46"/>
      <c r="U70" s="62"/>
      <c r="V70" s="62"/>
      <c r="W70" s="48"/>
      <c r="X70" s="48"/>
      <c r="Y70" s="48"/>
    </row>
    <row r="71" spans="1:22" ht="12.75">
      <c r="A71" s="33" t="s">
        <v>35</v>
      </c>
      <c r="B71" s="33" t="s">
        <v>129</v>
      </c>
      <c r="C71" s="125" t="s">
        <v>204</v>
      </c>
      <c r="D71" s="125" t="s">
        <v>138</v>
      </c>
      <c r="E71" s="125" t="s">
        <v>169</v>
      </c>
      <c r="F71" s="125" t="s">
        <v>170</v>
      </c>
      <c r="G71" s="125" t="s">
        <v>176</v>
      </c>
      <c r="H71" s="125" t="s">
        <v>174</v>
      </c>
      <c r="I71" s="125" t="s">
        <v>186</v>
      </c>
      <c r="J71" s="125" t="s">
        <v>191</v>
      </c>
      <c r="K71" s="125" t="s">
        <v>196</v>
      </c>
      <c r="L71" s="125" t="s">
        <v>201</v>
      </c>
      <c r="U71" s="62"/>
      <c r="V71" s="62"/>
    </row>
    <row r="72" spans="1:22" ht="14.25">
      <c r="A72" s="70" t="str">
        <f>A39</f>
        <v>06130900</v>
      </c>
      <c r="B72" s="126">
        <f>D39</f>
        <v>42234</v>
      </c>
      <c r="C72" s="127" t="s">
        <v>205</v>
      </c>
      <c r="D72" s="128" t="s">
        <v>21</v>
      </c>
      <c r="E72" s="128" t="s">
        <v>22</v>
      </c>
      <c r="F72" s="128" t="s">
        <v>14</v>
      </c>
      <c r="G72" s="129" t="s">
        <v>16</v>
      </c>
      <c r="H72" s="129" t="s">
        <v>15</v>
      </c>
      <c r="I72" s="37"/>
      <c r="J72" s="35"/>
      <c r="K72" s="35"/>
      <c r="L72" s="130"/>
      <c r="U72" s="62"/>
      <c r="V72" s="62"/>
    </row>
    <row r="73" spans="1:22" ht="14.25">
      <c r="A73" s="131"/>
      <c r="B73" s="132"/>
      <c r="C73" s="127" t="s">
        <v>206</v>
      </c>
      <c r="D73" s="129" t="s">
        <v>39</v>
      </c>
      <c r="E73" s="128" t="s">
        <v>13</v>
      </c>
      <c r="F73" s="128" t="s">
        <v>14</v>
      </c>
      <c r="G73" s="129" t="s">
        <v>16</v>
      </c>
      <c r="H73" s="129" t="s">
        <v>15</v>
      </c>
      <c r="I73" s="37"/>
      <c r="J73" s="35"/>
      <c r="K73" s="35"/>
      <c r="L73" s="130"/>
      <c r="U73" s="62"/>
      <c r="V73" s="62"/>
    </row>
    <row r="74" spans="1:22" ht="14.25">
      <c r="A74" s="131"/>
      <c r="B74" s="132"/>
      <c r="C74" s="127" t="s">
        <v>207</v>
      </c>
      <c r="D74" s="129" t="s">
        <v>48</v>
      </c>
      <c r="E74" s="128" t="s">
        <v>13</v>
      </c>
      <c r="F74" s="128" t="s">
        <v>14</v>
      </c>
      <c r="G74" s="129" t="s">
        <v>16</v>
      </c>
      <c r="H74" s="129" t="s">
        <v>15</v>
      </c>
      <c r="I74" s="37"/>
      <c r="J74" s="35"/>
      <c r="K74" s="35"/>
      <c r="L74" s="130"/>
      <c r="U74" s="62"/>
      <c r="V74" s="62"/>
    </row>
    <row r="75" spans="1:22" ht="14.25">
      <c r="A75" s="131"/>
      <c r="B75" s="132"/>
      <c r="C75" s="127" t="s">
        <v>208</v>
      </c>
      <c r="D75" s="129" t="s">
        <v>55</v>
      </c>
      <c r="E75" s="128" t="s">
        <v>13</v>
      </c>
      <c r="F75" s="128" t="s">
        <v>14</v>
      </c>
      <c r="G75" s="129" t="s">
        <v>16</v>
      </c>
      <c r="H75" s="129" t="s">
        <v>15</v>
      </c>
      <c r="I75" s="37"/>
      <c r="J75" s="35"/>
      <c r="K75" s="35"/>
      <c r="L75" s="130"/>
      <c r="U75" s="62"/>
      <c r="V75" s="62"/>
    </row>
    <row r="76" spans="1:22" ht="14.25">
      <c r="A76" s="131"/>
      <c r="B76" s="132"/>
      <c r="C76" s="127" t="s">
        <v>209</v>
      </c>
      <c r="D76" s="129" t="s">
        <v>48</v>
      </c>
      <c r="E76" s="128" t="s">
        <v>31</v>
      </c>
      <c r="F76" s="129" t="s">
        <v>23</v>
      </c>
      <c r="G76" s="129" t="s">
        <v>25</v>
      </c>
      <c r="H76" s="129" t="s">
        <v>42</v>
      </c>
      <c r="I76" s="37"/>
      <c r="J76" s="35"/>
      <c r="K76" s="35"/>
      <c r="L76" s="130"/>
      <c r="U76" s="62"/>
      <c r="V76" s="62"/>
    </row>
    <row r="77" spans="1:22" ht="14.25">
      <c r="A77" s="131"/>
      <c r="B77" s="132"/>
      <c r="C77" s="127" t="s">
        <v>210</v>
      </c>
      <c r="D77" s="129" t="s">
        <v>69</v>
      </c>
      <c r="E77" s="128" t="s">
        <v>31</v>
      </c>
      <c r="F77" s="129" t="s">
        <v>23</v>
      </c>
      <c r="G77" s="129" t="s">
        <v>25</v>
      </c>
      <c r="H77" s="129" t="s">
        <v>49</v>
      </c>
      <c r="I77" s="37"/>
      <c r="J77" s="35"/>
      <c r="K77" s="35"/>
      <c r="L77" s="130"/>
      <c r="U77" s="62"/>
      <c r="V77" s="62"/>
    </row>
    <row r="78" spans="1:22" ht="14.25">
      <c r="A78" s="131"/>
      <c r="B78" s="132"/>
      <c r="C78" s="127" t="s">
        <v>211</v>
      </c>
      <c r="D78" s="129" t="s">
        <v>48</v>
      </c>
      <c r="E78" s="128" t="s">
        <v>31</v>
      </c>
      <c r="F78" s="129" t="s">
        <v>23</v>
      </c>
      <c r="G78" s="129" t="s">
        <v>25</v>
      </c>
      <c r="H78" s="129" t="s">
        <v>49</v>
      </c>
      <c r="I78" s="37"/>
      <c r="J78" s="35"/>
      <c r="K78" s="35"/>
      <c r="L78" s="130"/>
      <c r="U78" s="62"/>
      <c r="V78" s="62"/>
    </row>
    <row r="79" spans="1:22" ht="14.25">
      <c r="A79" s="131"/>
      <c r="B79" s="132"/>
      <c r="C79" s="127" t="s">
        <v>212</v>
      </c>
      <c r="D79" s="129" t="s">
        <v>48</v>
      </c>
      <c r="E79" s="128" t="s">
        <v>31</v>
      </c>
      <c r="F79" s="129" t="s">
        <v>23</v>
      </c>
      <c r="G79" s="129" t="s">
        <v>25</v>
      </c>
      <c r="H79" s="129" t="s">
        <v>42</v>
      </c>
      <c r="I79" s="37"/>
      <c r="J79" s="35"/>
      <c r="K79" s="35"/>
      <c r="L79" s="130"/>
      <c r="U79" s="62"/>
      <c r="V79" s="62"/>
    </row>
    <row r="80" spans="1:22" ht="14.25">
      <c r="A80" s="131"/>
      <c r="B80" s="132"/>
      <c r="C80" s="127" t="s">
        <v>213</v>
      </c>
      <c r="D80" s="129" t="s">
        <v>48</v>
      </c>
      <c r="E80" s="128" t="s">
        <v>31</v>
      </c>
      <c r="F80" s="129" t="s">
        <v>23</v>
      </c>
      <c r="G80" s="129" t="s">
        <v>34</v>
      </c>
      <c r="H80" s="129" t="s">
        <v>33</v>
      </c>
      <c r="I80" s="37"/>
      <c r="J80" s="35"/>
      <c r="K80" s="35"/>
      <c r="L80" s="130"/>
      <c r="U80" s="62"/>
      <c r="V80" s="62"/>
    </row>
    <row r="81" spans="1:22" ht="14.25">
      <c r="A81" s="131"/>
      <c r="B81" s="132"/>
      <c r="C81" s="127" t="s">
        <v>214</v>
      </c>
      <c r="D81" s="129" t="s">
        <v>48</v>
      </c>
      <c r="E81" s="128" t="s">
        <v>31</v>
      </c>
      <c r="F81" s="129" t="s">
        <v>23</v>
      </c>
      <c r="G81" s="129" t="s">
        <v>34</v>
      </c>
      <c r="H81" s="129" t="s">
        <v>33</v>
      </c>
      <c r="I81" s="37"/>
      <c r="J81" s="35"/>
      <c r="K81" s="35"/>
      <c r="L81" s="130"/>
      <c r="U81" s="62"/>
      <c r="V81" s="62"/>
    </row>
    <row r="82" spans="1:22" ht="14.25">
      <c r="A82" s="131"/>
      <c r="B82" s="132"/>
      <c r="C82" s="127" t="s">
        <v>215</v>
      </c>
      <c r="D82" s="129" t="s">
        <v>48</v>
      </c>
      <c r="E82" s="128" t="s">
        <v>31</v>
      </c>
      <c r="F82" s="129" t="s">
        <v>23</v>
      </c>
      <c r="G82" s="129" t="s">
        <v>34</v>
      </c>
      <c r="H82" s="129" t="s">
        <v>33</v>
      </c>
      <c r="I82" s="37"/>
      <c r="J82" s="35"/>
      <c r="K82" s="35"/>
      <c r="L82" s="130"/>
      <c r="U82" s="62"/>
      <c r="V82" s="62"/>
    </row>
    <row r="83" spans="1:22" ht="14.25">
      <c r="A83" s="131"/>
      <c r="B83" s="132"/>
      <c r="C83" s="127" t="s">
        <v>216</v>
      </c>
      <c r="D83" s="129" t="s">
        <v>48</v>
      </c>
      <c r="E83" s="128" t="s">
        <v>31</v>
      </c>
      <c r="F83" s="129" t="s">
        <v>23</v>
      </c>
      <c r="G83" s="129" t="s">
        <v>34</v>
      </c>
      <c r="H83" s="129" t="s">
        <v>33</v>
      </c>
      <c r="I83" s="37"/>
      <c r="J83" s="35"/>
      <c r="K83" s="35"/>
      <c r="L83" s="130"/>
      <c r="U83" s="62"/>
      <c r="V83" s="62"/>
    </row>
    <row r="84" spans="1:21" ht="16.5" thickBot="1">
      <c r="A84" s="1"/>
      <c r="T84" s="62"/>
      <c r="U84" s="62"/>
    </row>
    <row r="85" spans="1:21" ht="16.5" thickBot="1">
      <c r="A85" s="139" t="s">
        <v>217</v>
      </c>
      <c r="B85" s="141"/>
      <c r="C85" s="1"/>
      <c r="D85" s="1"/>
      <c r="E85" s="1"/>
      <c r="F85" s="1"/>
      <c r="G85" s="2"/>
      <c r="H85" s="2"/>
      <c r="I85" s="2"/>
      <c r="T85" s="62"/>
      <c r="U85" s="6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2"/>
      <c r="U86" s="62"/>
    </row>
    <row r="87" spans="1:21" ht="12.75">
      <c r="A87" s="10" t="s">
        <v>17</v>
      </c>
      <c r="B87" s="49"/>
      <c r="C87" s="49"/>
      <c r="D87" s="6"/>
      <c r="E87" s="6"/>
      <c r="F87" s="6"/>
      <c r="G87" s="2"/>
      <c r="H87" s="2"/>
      <c r="I87" s="2"/>
      <c r="T87" s="62"/>
      <c r="U87" s="62"/>
    </row>
    <row r="88" spans="1:21" ht="12.75">
      <c r="A88" s="14" t="s">
        <v>218</v>
      </c>
      <c r="B88" s="15" t="s">
        <v>219</v>
      </c>
      <c r="C88" s="133"/>
      <c r="D88" s="50"/>
      <c r="E88" s="6"/>
      <c r="F88" s="2"/>
      <c r="G88" s="12"/>
      <c r="H88" s="2"/>
      <c r="I88" s="2"/>
      <c r="T88" s="62"/>
      <c r="U88" s="62"/>
    </row>
    <row r="89" spans="1:21" ht="12.75">
      <c r="A89" s="19" t="s">
        <v>220</v>
      </c>
      <c r="B89" s="10" t="s">
        <v>221</v>
      </c>
      <c r="C89" s="134"/>
      <c r="D89" s="54"/>
      <c r="E89" s="6"/>
      <c r="F89" s="48"/>
      <c r="G89" s="12"/>
      <c r="H89" s="2"/>
      <c r="I89" s="2"/>
      <c r="T89" s="62"/>
      <c r="U89" s="62"/>
    </row>
    <row r="90" spans="1:21" ht="12.75">
      <c r="A90" s="23" t="s">
        <v>176</v>
      </c>
      <c r="B90" s="24" t="s">
        <v>222</v>
      </c>
      <c r="C90" s="122"/>
      <c r="D90" s="58"/>
      <c r="E90" s="6"/>
      <c r="F90" s="48"/>
      <c r="G90" s="12"/>
      <c r="H90" s="2"/>
      <c r="I90" s="2"/>
      <c r="T90" s="62"/>
      <c r="U90" s="62"/>
    </row>
    <row r="91" spans="1:21" ht="14.25" customHeight="1">
      <c r="A91" s="2"/>
      <c r="B91" s="2"/>
      <c r="C91" s="2"/>
      <c r="D91" s="2"/>
      <c r="E91" s="2"/>
      <c r="F91" s="48"/>
      <c r="G91" s="2"/>
      <c r="H91" s="2"/>
      <c r="I91" s="2"/>
      <c r="T91" s="62"/>
      <c r="U91" s="62"/>
    </row>
    <row r="92" spans="1:22" ht="16.5" customHeight="1">
      <c r="A92" s="48"/>
      <c r="B92" s="48"/>
      <c r="C92" s="124" t="s">
        <v>203</v>
      </c>
      <c r="D92" s="31" t="s">
        <v>103</v>
      </c>
      <c r="E92" s="147" t="s">
        <v>223</v>
      </c>
      <c r="F92" s="147"/>
      <c r="G92" s="147"/>
      <c r="H92" s="148"/>
      <c r="I92" s="149" t="s">
        <v>224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62"/>
      <c r="V92" s="62"/>
    </row>
    <row r="93" spans="1:22" ht="12.75">
      <c r="A93" s="33" t="s">
        <v>35</v>
      </c>
      <c r="B93" s="33" t="s">
        <v>129</v>
      </c>
      <c r="C93" s="33" t="s">
        <v>218</v>
      </c>
      <c r="D93" s="65" t="s">
        <v>220</v>
      </c>
      <c r="E93" s="33" t="s">
        <v>225</v>
      </c>
      <c r="F93" s="33" t="s">
        <v>226</v>
      </c>
      <c r="G93" s="33" t="s">
        <v>227</v>
      </c>
      <c r="H93" s="33" t="s">
        <v>228</v>
      </c>
      <c r="I93" s="135" t="s">
        <v>229</v>
      </c>
      <c r="J93" s="33" t="s">
        <v>230</v>
      </c>
      <c r="K93" s="33" t="s">
        <v>231</v>
      </c>
      <c r="L93" s="33" t="s">
        <v>232</v>
      </c>
      <c r="M93" s="33" t="s">
        <v>233</v>
      </c>
      <c r="N93" s="33" t="s">
        <v>234</v>
      </c>
      <c r="O93" s="33" t="s">
        <v>235</v>
      </c>
      <c r="P93" s="33" t="s">
        <v>236</v>
      </c>
      <c r="Q93" s="33" t="s">
        <v>237</v>
      </c>
      <c r="R93" s="33" t="s">
        <v>238</v>
      </c>
      <c r="S93" s="33" t="s">
        <v>239</v>
      </c>
      <c r="T93" s="33" t="s">
        <v>240</v>
      </c>
      <c r="U93" s="62"/>
      <c r="V93" s="62"/>
    </row>
    <row r="94" spans="1:22" ht="14.25">
      <c r="A94" s="70" t="str">
        <f>A72</f>
        <v>06130900</v>
      </c>
      <c r="B94" s="126">
        <f>B72</f>
        <v>42234</v>
      </c>
      <c r="C94" s="35" t="s">
        <v>241</v>
      </c>
      <c r="D94" s="37">
        <v>193</v>
      </c>
      <c r="E94" s="37">
        <v>1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62"/>
      <c r="V94" s="62"/>
    </row>
    <row r="95" spans="1:22" ht="14.25">
      <c r="A95" s="131" t="str">
        <f>+A$94</f>
        <v>06130900</v>
      </c>
      <c r="B95" s="132">
        <f>+B$94</f>
        <v>42234</v>
      </c>
      <c r="C95" s="35" t="s">
        <v>242</v>
      </c>
      <c r="D95" s="37">
        <v>200</v>
      </c>
      <c r="E95" s="37">
        <v>1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62"/>
      <c r="V95" s="62"/>
    </row>
    <row r="96" spans="1:22" ht="14.25">
      <c r="A96" s="131" t="str">
        <f aca="true" t="shared" si="0" ref="A96:B127">+A$94</f>
        <v>06130900</v>
      </c>
      <c r="B96" s="132">
        <f t="shared" si="0"/>
        <v>42234</v>
      </c>
      <c r="C96" s="35" t="s">
        <v>243</v>
      </c>
      <c r="D96" s="37">
        <v>238</v>
      </c>
      <c r="E96" s="37">
        <v>4</v>
      </c>
      <c r="F96" s="37"/>
      <c r="G96" s="37">
        <v>1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62"/>
      <c r="V96" s="62"/>
    </row>
    <row r="97" spans="1:22" ht="14.25">
      <c r="A97" s="131" t="str">
        <f t="shared" si="0"/>
        <v>06130900</v>
      </c>
      <c r="B97" s="132">
        <f t="shared" si="0"/>
        <v>42234</v>
      </c>
      <c r="C97" s="35" t="s">
        <v>244</v>
      </c>
      <c r="D97" s="37">
        <v>5147</v>
      </c>
      <c r="E97" s="37"/>
      <c r="F97" s="37">
        <v>1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62"/>
      <c r="V97" s="62"/>
    </row>
    <row r="98" spans="1:22" ht="14.25">
      <c r="A98" s="131" t="str">
        <f t="shared" si="0"/>
        <v>06130900</v>
      </c>
      <c r="B98" s="132">
        <f t="shared" si="0"/>
        <v>42234</v>
      </c>
      <c r="C98" s="35" t="s">
        <v>245</v>
      </c>
      <c r="D98" s="37">
        <v>363</v>
      </c>
      <c r="E98" s="37">
        <v>2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62"/>
      <c r="V98" s="62"/>
    </row>
    <row r="99" spans="1:22" ht="14.25">
      <c r="A99" s="131" t="str">
        <f t="shared" si="0"/>
        <v>06130900</v>
      </c>
      <c r="B99" s="132">
        <f t="shared" si="0"/>
        <v>42234</v>
      </c>
      <c r="C99" s="35" t="s">
        <v>246</v>
      </c>
      <c r="D99" s="37">
        <v>387</v>
      </c>
      <c r="E99" s="37">
        <v>3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62"/>
      <c r="V99" s="62"/>
    </row>
    <row r="100" spans="1:22" ht="14.25">
      <c r="A100" s="131" t="str">
        <f t="shared" si="0"/>
        <v>06130900</v>
      </c>
      <c r="B100" s="132">
        <f t="shared" si="0"/>
        <v>42234</v>
      </c>
      <c r="C100" s="35" t="s">
        <v>247</v>
      </c>
      <c r="D100" s="37">
        <v>457</v>
      </c>
      <c r="E100" s="37">
        <v>3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62"/>
      <c r="V100" s="62"/>
    </row>
    <row r="101" spans="1:22" ht="14.25">
      <c r="A101" s="131" t="str">
        <f t="shared" si="0"/>
        <v>06130900</v>
      </c>
      <c r="B101" s="132">
        <f t="shared" si="0"/>
        <v>42234</v>
      </c>
      <c r="C101" s="35" t="s">
        <v>248</v>
      </c>
      <c r="D101" s="37">
        <v>502</v>
      </c>
      <c r="E101" s="37"/>
      <c r="F101" s="37">
        <v>76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62"/>
      <c r="V101" s="62"/>
    </row>
    <row r="102" spans="1:22" ht="14.25">
      <c r="A102" s="131" t="str">
        <f t="shared" si="0"/>
        <v>06130900</v>
      </c>
      <c r="B102" s="132">
        <f t="shared" si="0"/>
        <v>42234</v>
      </c>
      <c r="C102" s="35" t="s">
        <v>249</v>
      </c>
      <c r="D102" s="37">
        <v>2517</v>
      </c>
      <c r="E102" s="37"/>
      <c r="F102" s="37">
        <v>1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62"/>
      <c r="V102" s="62"/>
    </row>
    <row r="103" spans="1:22" ht="14.25">
      <c r="A103" s="131" t="str">
        <f t="shared" si="0"/>
        <v>06130900</v>
      </c>
      <c r="B103" s="132">
        <f t="shared" si="0"/>
        <v>42234</v>
      </c>
      <c r="C103" s="35" t="s">
        <v>250</v>
      </c>
      <c r="D103" s="37">
        <v>807</v>
      </c>
      <c r="E103" s="37">
        <v>68</v>
      </c>
      <c r="F103" s="37">
        <v>28</v>
      </c>
      <c r="G103" s="37">
        <v>5</v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62"/>
      <c r="V103" s="62"/>
    </row>
    <row r="104" spans="1:22" ht="14.25">
      <c r="A104" s="131" t="str">
        <f t="shared" si="0"/>
        <v>06130900</v>
      </c>
      <c r="B104" s="132">
        <f t="shared" si="0"/>
        <v>42234</v>
      </c>
      <c r="C104" s="35" t="s">
        <v>251</v>
      </c>
      <c r="D104" s="37">
        <v>658</v>
      </c>
      <c r="E104" s="37">
        <v>12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62"/>
      <c r="V104" s="62"/>
    </row>
    <row r="105" spans="1:22" ht="14.25">
      <c r="A105" s="131" t="str">
        <f t="shared" si="0"/>
        <v>06130900</v>
      </c>
      <c r="B105" s="132">
        <f t="shared" si="0"/>
        <v>42234</v>
      </c>
      <c r="C105" s="35" t="s">
        <v>252</v>
      </c>
      <c r="D105" s="37">
        <v>679</v>
      </c>
      <c r="E105" s="37"/>
      <c r="F105" s="37">
        <v>2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62"/>
      <c r="V105" s="62"/>
    </row>
    <row r="106" spans="1:22" ht="14.25">
      <c r="A106" s="131" t="str">
        <f t="shared" si="0"/>
        <v>06130900</v>
      </c>
      <c r="B106" s="132">
        <f t="shared" si="0"/>
        <v>42234</v>
      </c>
      <c r="C106" s="35" t="s">
        <v>253</v>
      </c>
      <c r="D106" s="37">
        <v>861</v>
      </c>
      <c r="E106" s="37">
        <v>10</v>
      </c>
      <c r="F106" s="37">
        <v>1</v>
      </c>
      <c r="G106" s="37">
        <v>2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62"/>
      <c r="V106" s="62"/>
    </row>
    <row r="107" spans="1:22" ht="14.25">
      <c r="A107" s="131" t="str">
        <f t="shared" si="0"/>
        <v>06130900</v>
      </c>
      <c r="B107" s="132">
        <f t="shared" si="0"/>
        <v>42234</v>
      </c>
      <c r="C107" s="35" t="s">
        <v>254</v>
      </c>
      <c r="D107" s="37">
        <v>3212</v>
      </c>
      <c r="E107" s="37">
        <v>40</v>
      </c>
      <c r="F107" s="37">
        <v>370</v>
      </c>
      <c r="G107" s="37">
        <v>10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62"/>
      <c r="V107" s="62"/>
    </row>
    <row r="108" spans="1:22" ht="14.25">
      <c r="A108" s="131" t="str">
        <f t="shared" si="0"/>
        <v>06130900</v>
      </c>
      <c r="B108" s="132">
        <f t="shared" si="0"/>
        <v>42234</v>
      </c>
      <c r="C108" s="35" t="s">
        <v>255</v>
      </c>
      <c r="D108" s="37">
        <v>4202</v>
      </c>
      <c r="E108" s="37">
        <v>60</v>
      </c>
      <c r="F108" s="37">
        <v>111</v>
      </c>
      <c r="G108" s="37">
        <v>20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62"/>
      <c r="V108" s="62"/>
    </row>
    <row r="109" spans="1:22" ht="14.25">
      <c r="A109" s="131" t="str">
        <f t="shared" si="0"/>
        <v>06130900</v>
      </c>
      <c r="B109" s="132">
        <f t="shared" si="0"/>
        <v>42234</v>
      </c>
      <c r="C109" s="35" t="s">
        <v>256</v>
      </c>
      <c r="D109" s="37">
        <v>5097</v>
      </c>
      <c r="E109" s="37">
        <v>55</v>
      </c>
      <c r="F109" s="37">
        <v>120</v>
      </c>
      <c r="G109" s="37">
        <v>10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62"/>
      <c r="V109" s="62"/>
    </row>
    <row r="110" spans="1:22" ht="14.25">
      <c r="A110" s="131" t="str">
        <f t="shared" si="0"/>
        <v>06130900</v>
      </c>
      <c r="B110" s="132">
        <f t="shared" si="0"/>
        <v>42234</v>
      </c>
      <c r="C110" s="35" t="s">
        <v>257</v>
      </c>
      <c r="D110" s="37">
        <v>4324</v>
      </c>
      <c r="E110" s="37">
        <v>2</v>
      </c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62"/>
      <c r="V110" s="62"/>
    </row>
    <row r="111" spans="1:22" ht="14.25">
      <c r="A111" s="131" t="str">
        <f t="shared" si="0"/>
        <v>06130900</v>
      </c>
      <c r="B111" s="132">
        <f t="shared" si="0"/>
        <v>42234</v>
      </c>
      <c r="C111" s="35" t="s">
        <v>258</v>
      </c>
      <c r="D111" s="37">
        <v>23202</v>
      </c>
      <c r="E111" s="37"/>
      <c r="F111" s="37">
        <v>118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62"/>
      <c r="V111" s="62"/>
    </row>
    <row r="112" spans="1:22" ht="14.25">
      <c r="A112" s="131" t="str">
        <f t="shared" si="0"/>
        <v>06130900</v>
      </c>
      <c r="B112" s="132">
        <f t="shared" si="0"/>
        <v>42234</v>
      </c>
      <c r="C112" s="35" t="s">
        <v>259</v>
      </c>
      <c r="D112" s="37">
        <v>3127</v>
      </c>
      <c r="E112" s="37"/>
      <c r="F112" s="37" t="s">
        <v>260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62"/>
      <c r="V112" s="62"/>
    </row>
    <row r="113" spans="1:22" ht="14.25">
      <c r="A113" s="131" t="str">
        <f t="shared" si="0"/>
        <v>06130900</v>
      </c>
      <c r="B113" s="132">
        <f t="shared" si="0"/>
        <v>42234</v>
      </c>
      <c r="C113" s="35" t="s">
        <v>261</v>
      </c>
      <c r="D113" s="37">
        <v>1051</v>
      </c>
      <c r="E113" s="37">
        <v>1</v>
      </c>
      <c r="F113" s="37">
        <v>20</v>
      </c>
      <c r="G113" s="37">
        <v>2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62"/>
      <c r="V113" s="62"/>
    </row>
    <row r="114" spans="1:22" ht="14.25">
      <c r="A114" s="131" t="str">
        <f t="shared" si="0"/>
        <v>06130900</v>
      </c>
      <c r="B114" s="132">
        <f t="shared" si="0"/>
        <v>42234</v>
      </c>
      <c r="C114" s="35" t="s">
        <v>262</v>
      </c>
      <c r="D114" s="37">
        <v>1045</v>
      </c>
      <c r="E114" s="37">
        <v>1</v>
      </c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62"/>
      <c r="V114" s="62"/>
    </row>
    <row r="115" spans="1:22" ht="14.25">
      <c r="A115" s="131" t="str">
        <f t="shared" si="0"/>
        <v>06130900</v>
      </c>
      <c r="B115" s="132">
        <f t="shared" si="0"/>
        <v>42234</v>
      </c>
      <c r="C115" s="35" t="s">
        <v>263</v>
      </c>
      <c r="D115" s="37">
        <v>1046</v>
      </c>
      <c r="E115" s="37"/>
      <c r="F115" s="37">
        <v>237</v>
      </c>
      <c r="G115" s="37">
        <v>10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62"/>
      <c r="V115" s="62"/>
    </row>
    <row r="116" spans="1:22" ht="14.25">
      <c r="A116" s="131" t="str">
        <f t="shared" si="0"/>
        <v>06130900</v>
      </c>
      <c r="B116" s="132">
        <f t="shared" si="0"/>
        <v>42234</v>
      </c>
      <c r="C116" s="35" t="s">
        <v>264</v>
      </c>
      <c r="D116" s="37">
        <v>1028</v>
      </c>
      <c r="E116" s="37">
        <v>8</v>
      </c>
      <c r="F116" s="37"/>
      <c r="G116" s="37">
        <v>1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62"/>
      <c r="V116" s="62"/>
    </row>
    <row r="117" spans="1:22" ht="14.25">
      <c r="A117" s="131" t="str">
        <f t="shared" si="0"/>
        <v>06130900</v>
      </c>
      <c r="B117" s="132">
        <f t="shared" si="0"/>
        <v>42234</v>
      </c>
      <c r="C117" s="35" t="s">
        <v>265</v>
      </c>
      <c r="D117" s="37">
        <v>1030</v>
      </c>
      <c r="E117" s="37">
        <v>1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62"/>
      <c r="V117" s="62"/>
    </row>
    <row r="118" spans="1:22" ht="14.25">
      <c r="A118" s="131" t="str">
        <f t="shared" si="0"/>
        <v>06130900</v>
      </c>
      <c r="B118" s="132">
        <f t="shared" si="0"/>
        <v>42234</v>
      </c>
      <c r="C118" s="35" t="s">
        <v>266</v>
      </c>
      <c r="D118" s="37">
        <v>978</v>
      </c>
      <c r="E118" s="37">
        <v>200</v>
      </c>
      <c r="F118" s="37">
        <v>328</v>
      </c>
      <c r="G118" s="37">
        <v>10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62"/>
      <c r="V118" s="62"/>
    </row>
    <row r="119" spans="1:22" ht="14.25">
      <c r="A119" s="131" t="str">
        <f t="shared" si="0"/>
        <v>06130900</v>
      </c>
      <c r="B119" s="132">
        <f t="shared" si="0"/>
        <v>42234</v>
      </c>
      <c r="C119" s="35" t="s">
        <v>267</v>
      </c>
      <c r="D119" s="37">
        <v>1004</v>
      </c>
      <c r="E119" s="37">
        <v>50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62"/>
      <c r="V119" s="62"/>
    </row>
    <row r="120" spans="1:22" ht="14.25">
      <c r="A120" s="131" t="str">
        <f t="shared" si="0"/>
        <v>06130900</v>
      </c>
      <c r="B120" s="132">
        <f t="shared" si="0"/>
        <v>42234</v>
      </c>
      <c r="C120" s="35" t="s">
        <v>268</v>
      </c>
      <c r="D120" s="37">
        <v>997</v>
      </c>
      <c r="E120" s="37">
        <v>50</v>
      </c>
      <c r="F120" s="37">
        <v>3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62"/>
      <c r="V120" s="62"/>
    </row>
    <row r="121" spans="1:22" ht="14.25">
      <c r="A121" s="131" t="str">
        <f t="shared" si="0"/>
        <v>06130900</v>
      </c>
      <c r="B121" s="132">
        <f t="shared" si="0"/>
        <v>42234</v>
      </c>
      <c r="C121" s="35" t="s">
        <v>269</v>
      </c>
      <c r="D121" s="37">
        <v>933</v>
      </c>
      <c r="E121" s="37">
        <v>1</v>
      </c>
      <c r="F121" s="37">
        <v>105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62"/>
      <c r="V121" s="62"/>
    </row>
    <row r="122" spans="1:22" ht="14.25">
      <c r="A122" s="131" t="str">
        <f t="shared" si="0"/>
        <v>06130900</v>
      </c>
      <c r="B122" s="132">
        <f t="shared" si="0"/>
        <v>42234</v>
      </c>
      <c r="C122" s="35" t="s">
        <v>270</v>
      </c>
      <c r="D122" s="37">
        <v>4228</v>
      </c>
      <c r="E122" s="37">
        <v>1</v>
      </c>
      <c r="F122" s="37">
        <v>63</v>
      </c>
      <c r="G122" s="37">
        <v>2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62"/>
      <c r="V122" s="62"/>
    </row>
    <row r="123" spans="1:22" ht="14.25">
      <c r="A123" s="131" t="str">
        <f t="shared" si="0"/>
        <v>06130900</v>
      </c>
      <c r="B123" s="132">
        <f t="shared" si="0"/>
        <v>42234</v>
      </c>
      <c r="C123" s="35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62"/>
      <c r="V123" s="62"/>
    </row>
    <row r="124" spans="1:22" ht="14.25">
      <c r="A124" s="131" t="str">
        <f t="shared" si="0"/>
        <v>06130900</v>
      </c>
      <c r="B124" s="132">
        <f t="shared" si="0"/>
        <v>42234</v>
      </c>
      <c r="C124" s="35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62"/>
      <c r="V124" s="62"/>
    </row>
    <row r="125" spans="1:22" ht="14.25">
      <c r="A125" s="131" t="str">
        <f t="shared" si="0"/>
        <v>06130900</v>
      </c>
      <c r="B125" s="132">
        <f t="shared" si="0"/>
        <v>42234</v>
      </c>
      <c r="C125" s="35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62"/>
      <c r="V125" s="62"/>
    </row>
    <row r="126" spans="1:22" ht="14.25">
      <c r="A126" s="131" t="str">
        <f t="shared" si="0"/>
        <v>06130900</v>
      </c>
      <c r="B126" s="132">
        <f t="shared" si="0"/>
        <v>42234</v>
      </c>
      <c r="C126" s="35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62"/>
      <c r="V126" s="62"/>
    </row>
    <row r="127" spans="1:22" ht="14.25">
      <c r="A127" s="131" t="str">
        <f t="shared" si="0"/>
        <v>06130900</v>
      </c>
      <c r="B127" s="132">
        <f t="shared" si="0"/>
        <v>42234</v>
      </c>
      <c r="C127" s="35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62"/>
      <c r="V127" s="62"/>
    </row>
    <row r="128" spans="1:22" ht="14.25">
      <c r="A128" s="131" t="str">
        <f aca="true" t="shared" si="1" ref="A128:B159">+A$94</f>
        <v>06130900</v>
      </c>
      <c r="B128" s="132">
        <f t="shared" si="1"/>
        <v>42234</v>
      </c>
      <c r="C128" s="35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62"/>
      <c r="V128" s="62"/>
    </row>
    <row r="129" spans="1:22" ht="14.25">
      <c r="A129" s="131" t="str">
        <f t="shared" si="1"/>
        <v>06130900</v>
      </c>
      <c r="B129" s="132">
        <f t="shared" si="1"/>
        <v>42234</v>
      </c>
      <c r="C129" s="35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62"/>
      <c r="V129" s="62"/>
    </row>
    <row r="130" spans="1:22" ht="14.25">
      <c r="A130" s="131" t="str">
        <f t="shared" si="1"/>
        <v>06130900</v>
      </c>
      <c r="B130" s="132">
        <f t="shared" si="1"/>
        <v>42234</v>
      </c>
      <c r="C130" s="35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62"/>
      <c r="V130" s="62"/>
    </row>
    <row r="131" spans="1:22" ht="14.25">
      <c r="A131" s="131" t="str">
        <f t="shared" si="1"/>
        <v>06130900</v>
      </c>
      <c r="B131" s="132">
        <f t="shared" si="1"/>
        <v>42234</v>
      </c>
      <c r="C131" s="35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62"/>
      <c r="V131" s="62"/>
    </row>
    <row r="132" spans="1:22" ht="14.25">
      <c r="A132" s="131" t="str">
        <f t="shared" si="1"/>
        <v>06130900</v>
      </c>
      <c r="B132" s="132">
        <f t="shared" si="1"/>
        <v>42234</v>
      </c>
      <c r="C132" s="35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62"/>
      <c r="V132" s="62"/>
    </row>
    <row r="133" spans="1:22" ht="14.25">
      <c r="A133" s="131" t="str">
        <f t="shared" si="1"/>
        <v>06130900</v>
      </c>
      <c r="B133" s="132">
        <f t="shared" si="1"/>
        <v>42234</v>
      </c>
      <c r="C133" s="35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62"/>
      <c r="V133" s="62"/>
    </row>
    <row r="134" spans="1:22" ht="14.25">
      <c r="A134" s="131" t="str">
        <f t="shared" si="1"/>
        <v>06130900</v>
      </c>
      <c r="B134" s="132">
        <f t="shared" si="1"/>
        <v>42234</v>
      </c>
      <c r="C134" s="35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62"/>
      <c r="V134" s="62"/>
    </row>
    <row r="135" spans="1:22" ht="14.25">
      <c r="A135" s="131" t="str">
        <f t="shared" si="1"/>
        <v>06130900</v>
      </c>
      <c r="B135" s="132">
        <f t="shared" si="1"/>
        <v>42234</v>
      </c>
      <c r="C135" s="35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62"/>
      <c r="V135" s="62"/>
    </row>
    <row r="136" spans="1:22" ht="14.25">
      <c r="A136" s="131" t="str">
        <f t="shared" si="1"/>
        <v>06130900</v>
      </c>
      <c r="B136" s="132">
        <f t="shared" si="1"/>
        <v>42234</v>
      </c>
      <c r="C136" s="3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62"/>
      <c r="V136" s="62"/>
    </row>
    <row r="137" spans="1:22" ht="14.25">
      <c r="A137" s="131" t="str">
        <f t="shared" si="1"/>
        <v>06130900</v>
      </c>
      <c r="B137" s="132">
        <f t="shared" si="1"/>
        <v>42234</v>
      </c>
      <c r="C137" s="35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62"/>
      <c r="V137" s="62"/>
    </row>
    <row r="138" spans="1:22" ht="14.25">
      <c r="A138" s="131" t="str">
        <f t="shared" si="1"/>
        <v>06130900</v>
      </c>
      <c r="B138" s="132">
        <f t="shared" si="1"/>
        <v>42234</v>
      </c>
      <c r="C138" s="35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62"/>
      <c r="V138" s="62"/>
    </row>
    <row r="139" spans="1:22" ht="14.25">
      <c r="A139" s="131" t="str">
        <f t="shared" si="1"/>
        <v>06130900</v>
      </c>
      <c r="B139" s="132">
        <f t="shared" si="1"/>
        <v>42234</v>
      </c>
      <c r="C139" s="35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62"/>
      <c r="V139" s="62"/>
    </row>
    <row r="140" spans="1:22" ht="14.25">
      <c r="A140" s="131" t="str">
        <f t="shared" si="1"/>
        <v>06130900</v>
      </c>
      <c r="B140" s="132">
        <f t="shared" si="1"/>
        <v>42234</v>
      </c>
      <c r="C140" s="35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62"/>
      <c r="V140" s="62"/>
    </row>
    <row r="141" spans="1:22" ht="14.25">
      <c r="A141" s="131" t="str">
        <f t="shared" si="1"/>
        <v>06130900</v>
      </c>
      <c r="B141" s="132">
        <f t="shared" si="1"/>
        <v>42234</v>
      </c>
      <c r="C141" s="3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62"/>
      <c r="V141" s="62"/>
    </row>
    <row r="142" spans="1:22" ht="14.25">
      <c r="A142" s="131" t="str">
        <f t="shared" si="1"/>
        <v>06130900</v>
      </c>
      <c r="B142" s="132">
        <f t="shared" si="1"/>
        <v>42234</v>
      </c>
      <c r="C142" s="35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62"/>
      <c r="V142" s="62"/>
    </row>
    <row r="143" spans="1:22" ht="14.25">
      <c r="A143" s="131" t="str">
        <f t="shared" si="1"/>
        <v>06130900</v>
      </c>
      <c r="B143" s="132">
        <f t="shared" si="1"/>
        <v>42234</v>
      </c>
      <c r="C143" s="35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62"/>
      <c r="V143" s="62"/>
    </row>
    <row r="144" spans="1:22" ht="14.25">
      <c r="A144" s="131" t="str">
        <f t="shared" si="1"/>
        <v>06130900</v>
      </c>
      <c r="B144" s="132">
        <f t="shared" si="1"/>
        <v>42234</v>
      </c>
      <c r="C144" s="35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62"/>
      <c r="V144" s="62"/>
    </row>
    <row r="145" spans="1:22" ht="14.25">
      <c r="A145" s="131" t="str">
        <f t="shared" si="1"/>
        <v>06130900</v>
      </c>
      <c r="B145" s="132">
        <f t="shared" si="1"/>
        <v>42234</v>
      </c>
      <c r="C145" s="35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62"/>
      <c r="V145" s="62"/>
    </row>
    <row r="146" spans="1:22" ht="14.25">
      <c r="A146" s="131" t="str">
        <f t="shared" si="1"/>
        <v>06130900</v>
      </c>
      <c r="B146" s="132">
        <f t="shared" si="1"/>
        <v>42234</v>
      </c>
      <c r="C146" s="35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62"/>
      <c r="V146" s="62"/>
    </row>
    <row r="147" spans="1:22" ht="14.25">
      <c r="A147" s="131" t="str">
        <f t="shared" si="1"/>
        <v>06130900</v>
      </c>
      <c r="B147" s="132">
        <f t="shared" si="1"/>
        <v>42234</v>
      </c>
      <c r="C147" s="35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62"/>
      <c r="V147" s="62"/>
    </row>
    <row r="148" spans="1:22" ht="14.25">
      <c r="A148" s="131" t="str">
        <f t="shared" si="1"/>
        <v>06130900</v>
      </c>
      <c r="B148" s="132">
        <f t="shared" si="1"/>
        <v>42234</v>
      </c>
      <c r="C148" s="35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62"/>
      <c r="V148" s="62"/>
    </row>
    <row r="149" spans="1:22" ht="14.25">
      <c r="A149" s="131" t="str">
        <f t="shared" si="1"/>
        <v>06130900</v>
      </c>
      <c r="B149" s="132">
        <f t="shared" si="1"/>
        <v>42234</v>
      </c>
      <c r="C149" s="35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62"/>
      <c r="V149" s="62"/>
    </row>
    <row r="150" spans="1:22" ht="14.25">
      <c r="A150" s="131" t="str">
        <f t="shared" si="1"/>
        <v>06130900</v>
      </c>
      <c r="B150" s="132">
        <f t="shared" si="1"/>
        <v>42234</v>
      </c>
      <c r="C150" s="35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62"/>
      <c r="V150" s="62"/>
    </row>
    <row r="151" spans="1:22" ht="14.25">
      <c r="A151" s="131" t="str">
        <f t="shared" si="1"/>
        <v>06130900</v>
      </c>
      <c r="B151" s="132">
        <f t="shared" si="1"/>
        <v>42234</v>
      </c>
      <c r="C151" s="35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62"/>
      <c r="V151" s="62"/>
    </row>
    <row r="152" spans="1:22" ht="14.25">
      <c r="A152" s="131" t="str">
        <f t="shared" si="1"/>
        <v>06130900</v>
      </c>
      <c r="B152" s="132">
        <f t="shared" si="1"/>
        <v>42234</v>
      </c>
      <c r="C152" s="35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62"/>
      <c r="V152" s="62"/>
    </row>
    <row r="153" spans="1:22" ht="14.25">
      <c r="A153" s="131" t="str">
        <f t="shared" si="1"/>
        <v>06130900</v>
      </c>
      <c r="B153" s="132">
        <f t="shared" si="1"/>
        <v>42234</v>
      </c>
      <c r="C153" s="35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62"/>
      <c r="V153" s="62"/>
    </row>
    <row r="154" spans="1:22" ht="14.25">
      <c r="A154" s="131" t="str">
        <f t="shared" si="1"/>
        <v>06130900</v>
      </c>
      <c r="B154" s="132">
        <f t="shared" si="1"/>
        <v>42234</v>
      </c>
      <c r="C154" s="35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62"/>
      <c r="V154" s="62"/>
    </row>
    <row r="155" spans="1:22" ht="14.25">
      <c r="A155" s="131" t="str">
        <f t="shared" si="1"/>
        <v>06130900</v>
      </c>
      <c r="B155" s="132">
        <f t="shared" si="1"/>
        <v>42234</v>
      </c>
      <c r="C155" s="35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62"/>
      <c r="V155" s="62"/>
    </row>
    <row r="156" spans="1:22" ht="14.25">
      <c r="A156" s="131" t="str">
        <f t="shared" si="1"/>
        <v>06130900</v>
      </c>
      <c r="B156" s="132">
        <f t="shared" si="1"/>
        <v>42234</v>
      </c>
      <c r="C156" s="3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62"/>
      <c r="V156" s="62"/>
    </row>
    <row r="157" spans="1:22" ht="14.25">
      <c r="A157" s="131" t="str">
        <f t="shared" si="1"/>
        <v>06130900</v>
      </c>
      <c r="B157" s="132">
        <f t="shared" si="1"/>
        <v>42234</v>
      </c>
      <c r="C157" s="35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62"/>
      <c r="V157" s="62"/>
    </row>
    <row r="158" spans="1:22" ht="14.25">
      <c r="A158" s="131" t="str">
        <f t="shared" si="1"/>
        <v>06130900</v>
      </c>
      <c r="B158" s="132">
        <f t="shared" si="1"/>
        <v>42234</v>
      </c>
      <c r="C158" s="35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62"/>
      <c r="V158" s="62"/>
    </row>
    <row r="159" spans="1:22" ht="14.25">
      <c r="A159" s="131" t="str">
        <f t="shared" si="1"/>
        <v>06130900</v>
      </c>
      <c r="B159" s="132">
        <f t="shared" si="1"/>
        <v>42234</v>
      </c>
      <c r="C159" s="35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62"/>
      <c r="V159" s="62"/>
    </row>
    <row r="160" spans="1:22" ht="14.25">
      <c r="A160" s="131" t="str">
        <f aca="true" t="shared" si="2" ref="A160:B191">+A$94</f>
        <v>06130900</v>
      </c>
      <c r="B160" s="132">
        <f t="shared" si="2"/>
        <v>42234</v>
      </c>
      <c r="C160" s="35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62"/>
      <c r="V160" s="62"/>
    </row>
    <row r="161" spans="1:22" ht="14.25">
      <c r="A161" s="131" t="str">
        <f t="shared" si="2"/>
        <v>06130900</v>
      </c>
      <c r="B161" s="132">
        <f t="shared" si="2"/>
        <v>42234</v>
      </c>
      <c r="C161" s="35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62"/>
      <c r="V161" s="62"/>
    </row>
    <row r="162" spans="1:22" ht="14.25">
      <c r="A162" s="131" t="str">
        <f t="shared" si="2"/>
        <v>06130900</v>
      </c>
      <c r="B162" s="132">
        <f t="shared" si="2"/>
        <v>42234</v>
      </c>
      <c r="C162" s="35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62"/>
      <c r="V162" s="62"/>
    </row>
    <row r="163" spans="1:22" ht="14.25">
      <c r="A163" s="131" t="str">
        <f t="shared" si="2"/>
        <v>06130900</v>
      </c>
      <c r="B163" s="132">
        <f t="shared" si="2"/>
        <v>42234</v>
      </c>
      <c r="C163" s="35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62"/>
      <c r="V163" s="62"/>
    </row>
    <row r="164" spans="1:22" ht="14.25">
      <c r="A164" s="131" t="str">
        <f t="shared" si="2"/>
        <v>06130900</v>
      </c>
      <c r="B164" s="132">
        <f t="shared" si="2"/>
        <v>42234</v>
      </c>
      <c r="C164" s="35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62"/>
      <c r="V164" s="62"/>
    </row>
    <row r="165" spans="1:22" ht="14.25">
      <c r="A165" s="131" t="str">
        <f t="shared" si="2"/>
        <v>06130900</v>
      </c>
      <c r="B165" s="132">
        <f t="shared" si="2"/>
        <v>42234</v>
      </c>
      <c r="C165" s="35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62"/>
      <c r="V165" s="62"/>
    </row>
    <row r="166" spans="1:22" ht="14.25">
      <c r="A166" s="131" t="str">
        <f t="shared" si="2"/>
        <v>06130900</v>
      </c>
      <c r="B166" s="132">
        <f t="shared" si="2"/>
        <v>42234</v>
      </c>
      <c r="C166" s="35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62"/>
      <c r="V166" s="62"/>
    </row>
    <row r="167" spans="1:22" ht="14.25">
      <c r="A167" s="131" t="str">
        <f t="shared" si="2"/>
        <v>06130900</v>
      </c>
      <c r="B167" s="132">
        <f t="shared" si="2"/>
        <v>42234</v>
      </c>
      <c r="C167" s="35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62"/>
      <c r="V167" s="62"/>
    </row>
    <row r="168" spans="1:22" ht="14.25">
      <c r="A168" s="131" t="str">
        <f t="shared" si="2"/>
        <v>06130900</v>
      </c>
      <c r="B168" s="132">
        <f t="shared" si="2"/>
        <v>42234</v>
      </c>
      <c r="C168" s="35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62"/>
      <c r="V168" s="62"/>
    </row>
    <row r="169" spans="1:22" ht="14.25">
      <c r="A169" s="131" t="str">
        <f t="shared" si="2"/>
        <v>06130900</v>
      </c>
      <c r="B169" s="132">
        <f t="shared" si="2"/>
        <v>42234</v>
      </c>
      <c r="C169" s="35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62"/>
      <c r="V169" s="62"/>
    </row>
    <row r="170" spans="1:22" ht="14.25">
      <c r="A170" s="131" t="str">
        <f t="shared" si="2"/>
        <v>06130900</v>
      </c>
      <c r="B170" s="132">
        <f t="shared" si="2"/>
        <v>42234</v>
      </c>
      <c r="C170" s="35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62"/>
      <c r="V170" s="62"/>
    </row>
    <row r="171" spans="1:22" ht="14.25">
      <c r="A171" s="131" t="str">
        <f t="shared" si="2"/>
        <v>06130900</v>
      </c>
      <c r="B171" s="132">
        <f t="shared" si="2"/>
        <v>42234</v>
      </c>
      <c r="C171" s="35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62"/>
      <c r="V171" s="62"/>
    </row>
    <row r="172" spans="1:22" ht="14.25">
      <c r="A172" s="131" t="str">
        <f t="shared" si="2"/>
        <v>06130900</v>
      </c>
      <c r="B172" s="132">
        <f t="shared" si="2"/>
        <v>42234</v>
      </c>
      <c r="C172" s="35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62"/>
      <c r="V172" s="62"/>
    </row>
    <row r="173" spans="1:22" ht="14.25">
      <c r="A173" s="131" t="str">
        <f t="shared" si="2"/>
        <v>06130900</v>
      </c>
      <c r="B173" s="132">
        <f t="shared" si="2"/>
        <v>42234</v>
      </c>
      <c r="C173" s="35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62"/>
      <c r="V173" s="62"/>
    </row>
    <row r="174" spans="1:22" ht="14.25">
      <c r="A174" s="131" t="str">
        <f t="shared" si="2"/>
        <v>06130900</v>
      </c>
      <c r="B174" s="132">
        <f t="shared" si="2"/>
        <v>42234</v>
      </c>
      <c r="C174" s="35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62"/>
      <c r="V174" s="62"/>
    </row>
    <row r="175" spans="1:22" ht="14.25">
      <c r="A175" s="131" t="str">
        <f t="shared" si="2"/>
        <v>06130900</v>
      </c>
      <c r="B175" s="132">
        <f t="shared" si="2"/>
        <v>42234</v>
      </c>
      <c r="C175" s="35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62"/>
      <c r="V175" s="62"/>
    </row>
    <row r="176" spans="1:22" ht="14.25">
      <c r="A176" s="131" t="str">
        <f t="shared" si="2"/>
        <v>06130900</v>
      </c>
      <c r="B176" s="132">
        <f t="shared" si="2"/>
        <v>42234</v>
      </c>
      <c r="C176" s="35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62"/>
      <c r="V176" s="62"/>
    </row>
    <row r="177" spans="1:22" ht="14.25">
      <c r="A177" s="131" t="str">
        <f t="shared" si="2"/>
        <v>06130900</v>
      </c>
      <c r="B177" s="132">
        <f t="shared" si="2"/>
        <v>42234</v>
      </c>
      <c r="C177" s="35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62"/>
      <c r="V177" s="62"/>
    </row>
    <row r="178" spans="1:22" ht="14.25">
      <c r="A178" s="131" t="str">
        <f t="shared" si="2"/>
        <v>06130900</v>
      </c>
      <c r="B178" s="132">
        <f t="shared" si="2"/>
        <v>42234</v>
      </c>
      <c r="C178" s="35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62"/>
      <c r="V178" s="62"/>
    </row>
    <row r="179" spans="1:22" ht="14.25">
      <c r="A179" s="131" t="str">
        <f t="shared" si="2"/>
        <v>06130900</v>
      </c>
      <c r="B179" s="132">
        <f t="shared" si="2"/>
        <v>42234</v>
      </c>
      <c r="C179" s="35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62"/>
      <c r="V179" s="62"/>
    </row>
    <row r="180" spans="1:22" ht="14.25">
      <c r="A180" s="131" t="str">
        <f t="shared" si="2"/>
        <v>06130900</v>
      </c>
      <c r="B180" s="132">
        <f t="shared" si="2"/>
        <v>42234</v>
      </c>
      <c r="C180" s="35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62"/>
      <c r="V180" s="62"/>
    </row>
    <row r="181" spans="1:22" ht="14.25">
      <c r="A181" s="131" t="str">
        <f t="shared" si="2"/>
        <v>06130900</v>
      </c>
      <c r="B181" s="132">
        <f t="shared" si="2"/>
        <v>42234</v>
      </c>
      <c r="C181" s="35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62"/>
      <c r="V181" s="62"/>
    </row>
    <row r="182" spans="1:22" ht="14.25">
      <c r="A182" s="131" t="str">
        <f t="shared" si="2"/>
        <v>06130900</v>
      </c>
      <c r="B182" s="132">
        <f t="shared" si="2"/>
        <v>42234</v>
      </c>
      <c r="C182" s="35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62"/>
      <c r="V182" s="62"/>
    </row>
    <row r="183" spans="1:22" ht="14.25">
      <c r="A183" s="131" t="str">
        <f t="shared" si="2"/>
        <v>06130900</v>
      </c>
      <c r="B183" s="132">
        <f t="shared" si="2"/>
        <v>42234</v>
      </c>
      <c r="C183" s="35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62"/>
      <c r="V183" s="62"/>
    </row>
    <row r="184" spans="1:22" ht="14.25">
      <c r="A184" s="131" t="str">
        <f t="shared" si="2"/>
        <v>06130900</v>
      </c>
      <c r="B184" s="132">
        <f t="shared" si="2"/>
        <v>42234</v>
      </c>
      <c r="C184" s="35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62"/>
      <c r="V184" s="62"/>
    </row>
    <row r="185" spans="1:22" ht="14.25">
      <c r="A185" s="131" t="str">
        <f t="shared" si="2"/>
        <v>06130900</v>
      </c>
      <c r="B185" s="132">
        <f t="shared" si="2"/>
        <v>42234</v>
      </c>
      <c r="C185" s="35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62"/>
      <c r="V185" s="62"/>
    </row>
    <row r="186" spans="1:22" ht="14.25">
      <c r="A186" s="131" t="str">
        <f t="shared" si="2"/>
        <v>06130900</v>
      </c>
      <c r="B186" s="132">
        <f t="shared" si="2"/>
        <v>42234</v>
      </c>
      <c r="C186" s="35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62"/>
      <c r="V186" s="62"/>
    </row>
    <row r="187" spans="1:22" ht="14.25">
      <c r="A187" s="131" t="str">
        <f t="shared" si="2"/>
        <v>06130900</v>
      </c>
      <c r="B187" s="132">
        <f t="shared" si="2"/>
        <v>42234</v>
      </c>
      <c r="C187" s="35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62"/>
      <c r="V187" s="62"/>
    </row>
    <row r="188" spans="1:22" ht="14.25">
      <c r="A188" s="131" t="str">
        <f t="shared" si="2"/>
        <v>06130900</v>
      </c>
      <c r="B188" s="132">
        <f t="shared" si="2"/>
        <v>42234</v>
      </c>
      <c r="C188" s="35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62"/>
      <c r="V188" s="62"/>
    </row>
    <row r="189" spans="1:22" ht="14.25">
      <c r="A189" s="131" t="str">
        <f t="shared" si="2"/>
        <v>06130900</v>
      </c>
      <c r="B189" s="132">
        <f t="shared" si="2"/>
        <v>42234</v>
      </c>
      <c r="C189" s="35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62"/>
      <c r="V189" s="62"/>
    </row>
    <row r="190" spans="1:22" ht="14.25">
      <c r="A190" s="131" t="str">
        <f t="shared" si="2"/>
        <v>06130900</v>
      </c>
      <c r="B190" s="132">
        <f t="shared" si="2"/>
        <v>42234</v>
      </c>
      <c r="C190" s="35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62"/>
      <c r="V190" s="62"/>
    </row>
    <row r="191" spans="1:22" ht="14.25">
      <c r="A191" s="131" t="str">
        <f t="shared" si="2"/>
        <v>06130900</v>
      </c>
      <c r="B191" s="132">
        <f t="shared" si="2"/>
        <v>42234</v>
      </c>
      <c r="C191" s="35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62"/>
      <c r="V191" s="62"/>
    </row>
    <row r="192" spans="1:22" ht="14.25">
      <c r="A192" s="131" t="str">
        <f aca="true" t="shared" si="3" ref="A192:B223">+A$94</f>
        <v>06130900</v>
      </c>
      <c r="B192" s="132">
        <f t="shared" si="3"/>
        <v>42234</v>
      </c>
      <c r="C192" s="35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62"/>
      <c r="V192" s="62"/>
    </row>
    <row r="193" spans="1:22" ht="14.25">
      <c r="A193" s="131" t="str">
        <f t="shared" si="3"/>
        <v>06130900</v>
      </c>
      <c r="B193" s="132">
        <f t="shared" si="3"/>
        <v>42234</v>
      </c>
      <c r="C193" s="35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62"/>
      <c r="V193" s="62"/>
    </row>
    <row r="194" spans="1:22" ht="14.25">
      <c r="A194" s="131" t="str">
        <f t="shared" si="3"/>
        <v>06130900</v>
      </c>
      <c r="B194" s="132">
        <f t="shared" si="3"/>
        <v>42234</v>
      </c>
      <c r="C194" s="35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62"/>
      <c r="V194" s="62"/>
    </row>
    <row r="195" spans="1:22" ht="14.25">
      <c r="A195" s="131" t="str">
        <f t="shared" si="3"/>
        <v>06130900</v>
      </c>
      <c r="B195" s="132">
        <f t="shared" si="3"/>
        <v>42234</v>
      </c>
      <c r="C195" s="35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62"/>
      <c r="V195" s="62"/>
    </row>
    <row r="196" spans="1:22" ht="14.25">
      <c r="A196" s="131" t="str">
        <f t="shared" si="3"/>
        <v>06130900</v>
      </c>
      <c r="B196" s="132">
        <f t="shared" si="3"/>
        <v>42234</v>
      </c>
      <c r="C196" s="35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62"/>
      <c r="V196" s="62"/>
    </row>
    <row r="197" spans="1:22" ht="14.25">
      <c r="A197" s="131" t="str">
        <f t="shared" si="3"/>
        <v>06130900</v>
      </c>
      <c r="B197" s="132">
        <f t="shared" si="3"/>
        <v>42234</v>
      </c>
      <c r="C197" s="35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62"/>
      <c r="V197" s="62"/>
    </row>
    <row r="198" spans="1:22" ht="14.25">
      <c r="A198" s="131" t="str">
        <f t="shared" si="3"/>
        <v>06130900</v>
      </c>
      <c r="B198" s="132">
        <f t="shared" si="3"/>
        <v>42234</v>
      </c>
      <c r="C198" s="35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62"/>
      <c r="V198" s="62"/>
    </row>
    <row r="199" spans="1:22" ht="14.25">
      <c r="A199" s="131" t="str">
        <f t="shared" si="3"/>
        <v>06130900</v>
      </c>
      <c r="B199" s="132">
        <f t="shared" si="3"/>
        <v>42234</v>
      </c>
      <c r="C199" s="35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62"/>
      <c r="V199" s="62"/>
    </row>
    <row r="200" spans="1:22" ht="14.25">
      <c r="A200" s="131" t="str">
        <f t="shared" si="3"/>
        <v>06130900</v>
      </c>
      <c r="B200" s="132">
        <f t="shared" si="3"/>
        <v>42234</v>
      </c>
      <c r="C200" s="35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62"/>
      <c r="V200" s="62"/>
    </row>
    <row r="201" spans="1:22" ht="14.25">
      <c r="A201" s="131" t="str">
        <f t="shared" si="3"/>
        <v>06130900</v>
      </c>
      <c r="B201" s="132">
        <f t="shared" si="3"/>
        <v>42234</v>
      </c>
      <c r="C201" s="35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62"/>
      <c r="V201" s="62"/>
    </row>
    <row r="202" spans="1:22" ht="14.25">
      <c r="A202" s="131" t="str">
        <f t="shared" si="3"/>
        <v>06130900</v>
      </c>
      <c r="B202" s="132">
        <f t="shared" si="3"/>
        <v>42234</v>
      </c>
      <c r="C202" s="35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62"/>
      <c r="V202" s="62"/>
    </row>
    <row r="203" spans="1:22" ht="14.25">
      <c r="A203" s="131" t="str">
        <f t="shared" si="3"/>
        <v>06130900</v>
      </c>
      <c r="B203" s="132">
        <f t="shared" si="3"/>
        <v>42234</v>
      </c>
      <c r="C203" s="35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62"/>
      <c r="V203" s="62"/>
    </row>
    <row r="204" spans="1:22" ht="14.25">
      <c r="A204" s="131" t="str">
        <f t="shared" si="3"/>
        <v>06130900</v>
      </c>
      <c r="B204" s="132">
        <f t="shared" si="3"/>
        <v>42234</v>
      </c>
      <c r="C204" s="35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62"/>
      <c r="V204" s="62"/>
    </row>
    <row r="205" spans="1:22" ht="14.25">
      <c r="A205" s="131" t="str">
        <f t="shared" si="3"/>
        <v>06130900</v>
      </c>
      <c r="B205" s="132">
        <f t="shared" si="3"/>
        <v>42234</v>
      </c>
      <c r="C205" s="35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62"/>
      <c r="V205" s="62"/>
    </row>
    <row r="206" spans="1:22" ht="14.25">
      <c r="A206" s="131" t="str">
        <f t="shared" si="3"/>
        <v>06130900</v>
      </c>
      <c r="B206" s="132">
        <f t="shared" si="3"/>
        <v>42234</v>
      </c>
      <c r="C206" s="35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62"/>
      <c r="V206" s="62"/>
    </row>
    <row r="207" spans="1:22" ht="14.25">
      <c r="A207" s="131" t="str">
        <f t="shared" si="3"/>
        <v>06130900</v>
      </c>
      <c r="B207" s="132">
        <f t="shared" si="3"/>
        <v>42234</v>
      </c>
      <c r="C207" s="35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62"/>
      <c r="V207" s="62"/>
    </row>
    <row r="208" spans="1:22" ht="14.25">
      <c r="A208" s="131" t="str">
        <f t="shared" si="3"/>
        <v>06130900</v>
      </c>
      <c r="B208" s="132">
        <f t="shared" si="3"/>
        <v>42234</v>
      </c>
      <c r="C208" s="35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62"/>
      <c r="V208" s="62"/>
    </row>
    <row r="209" spans="1:22" ht="14.25">
      <c r="A209" s="131" t="str">
        <f t="shared" si="3"/>
        <v>06130900</v>
      </c>
      <c r="B209" s="132">
        <f t="shared" si="3"/>
        <v>42234</v>
      </c>
      <c r="C209" s="35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62"/>
      <c r="V209" s="62"/>
    </row>
    <row r="210" spans="1:22" ht="14.25">
      <c r="A210" s="131" t="str">
        <f t="shared" si="3"/>
        <v>06130900</v>
      </c>
      <c r="B210" s="132">
        <f t="shared" si="3"/>
        <v>42234</v>
      </c>
      <c r="C210" s="35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62"/>
      <c r="V210" s="62"/>
    </row>
    <row r="211" spans="1:22" ht="14.25">
      <c r="A211" s="131" t="str">
        <f t="shared" si="3"/>
        <v>06130900</v>
      </c>
      <c r="B211" s="132">
        <f t="shared" si="3"/>
        <v>42234</v>
      </c>
      <c r="C211" s="35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62"/>
      <c r="V211" s="62"/>
    </row>
    <row r="212" spans="1:22" ht="14.25">
      <c r="A212" s="131" t="str">
        <f t="shared" si="3"/>
        <v>06130900</v>
      </c>
      <c r="B212" s="132">
        <f t="shared" si="3"/>
        <v>42234</v>
      </c>
      <c r="C212" s="35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62"/>
      <c r="V212" s="62"/>
    </row>
    <row r="213" spans="1:22" ht="14.25">
      <c r="A213" s="131" t="str">
        <f t="shared" si="3"/>
        <v>06130900</v>
      </c>
      <c r="B213" s="132">
        <f t="shared" si="3"/>
        <v>42234</v>
      </c>
      <c r="C213" s="35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62"/>
      <c r="V213" s="62"/>
    </row>
    <row r="214" spans="1:22" ht="14.25">
      <c r="A214" s="131" t="str">
        <f t="shared" si="3"/>
        <v>06130900</v>
      </c>
      <c r="B214" s="132">
        <f t="shared" si="3"/>
        <v>42234</v>
      </c>
      <c r="C214" s="35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62"/>
      <c r="V214" s="62"/>
    </row>
    <row r="215" spans="1:22" ht="14.25">
      <c r="A215" s="131" t="str">
        <f t="shared" si="3"/>
        <v>06130900</v>
      </c>
      <c r="B215" s="132">
        <f t="shared" si="3"/>
        <v>42234</v>
      </c>
      <c r="C215" s="35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62"/>
      <c r="V215" s="62"/>
    </row>
    <row r="216" spans="1:22" ht="14.25">
      <c r="A216" s="131" t="str">
        <f t="shared" si="3"/>
        <v>06130900</v>
      </c>
      <c r="B216" s="132">
        <f t="shared" si="3"/>
        <v>42234</v>
      </c>
      <c r="C216" s="35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62"/>
      <c r="V216" s="62"/>
    </row>
    <row r="217" spans="1:22" ht="14.25">
      <c r="A217" s="131" t="str">
        <f t="shared" si="3"/>
        <v>06130900</v>
      </c>
      <c r="B217" s="132">
        <f t="shared" si="3"/>
        <v>42234</v>
      </c>
      <c r="C217" s="35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62"/>
      <c r="V217" s="62"/>
    </row>
    <row r="218" spans="1:22" ht="14.25">
      <c r="A218" s="131" t="str">
        <f t="shared" si="3"/>
        <v>06130900</v>
      </c>
      <c r="B218" s="132">
        <f t="shared" si="3"/>
        <v>42234</v>
      </c>
      <c r="C218" s="35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62"/>
      <c r="V218" s="62"/>
    </row>
    <row r="219" spans="1:22" ht="14.25">
      <c r="A219" s="131" t="str">
        <f t="shared" si="3"/>
        <v>06130900</v>
      </c>
      <c r="B219" s="132">
        <f t="shared" si="3"/>
        <v>42234</v>
      </c>
      <c r="C219" s="35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62"/>
      <c r="V219" s="62"/>
    </row>
    <row r="220" spans="1:22" ht="14.25">
      <c r="A220" s="131" t="str">
        <f t="shared" si="3"/>
        <v>06130900</v>
      </c>
      <c r="B220" s="132">
        <f t="shared" si="3"/>
        <v>42234</v>
      </c>
      <c r="C220" s="35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62"/>
      <c r="V220" s="62"/>
    </row>
    <row r="221" spans="1:22" ht="14.25">
      <c r="A221" s="131" t="str">
        <f t="shared" si="3"/>
        <v>06130900</v>
      </c>
      <c r="B221" s="132">
        <f t="shared" si="3"/>
        <v>42234</v>
      </c>
      <c r="C221" s="35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62"/>
      <c r="V221" s="62"/>
    </row>
    <row r="222" spans="1:22" ht="14.25">
      <c r="A222" s="131" t="str">
        <f t="shared" si="3"/>
        <v>06130900</v>
      </c>
      <c r="B222" s="132">
        <f t="shared" si="3"/>
        <v>42234</v>
      </c>
      <c r="C222" s="35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62"/>
      <c r="V222" s="62"/>
    </row>
    <row r="223" spans="1:22" ht="14.25">
      <c r="A223" s="131" t="str">
        <f t="shared" si="3"/>
        <v>06130900</v>
      </c>
      <c r="B223" s="132">
        <f t="shared" si="3"/>
        <v>42234</v>
      </c>
      <c r="C223" s="35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62"/>
      <c r="V223" s="62"/>
    </row>
    <row r="224" spans="1:22" ht="14.25">
      <c r="A224" s="131" t="str">
        <f aca="true" t="shared" si="4" ref="A224:B249">+A$94</f>
        <v>06130900</v>
      </c>
      <c r="B224" s="132">
        <f t="shared" si="4"/>
        <v>42234</v>
      </c>
      <c r="C224" s="35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62"/>
      <c r="V224" s="62"/>
    </row>
    <row r="225" spans="1:22" ht="14.25">
      <c r="A225" s="131" t="str">
        <f t="shared" si="4"/>
        <v>06130900</v>
      </c>
      <c r="B225" s="132">
        <f t="shared" si="4"/>
        <v>42234</v>
      </c>
      <c r="C225" s="35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62"/>
      <c r="V225" s="62"/>
    </row>
    <row r="226" spans="1:22" ht="14.25">
      <c r="A226" s="131" t="str">
        <f t="shared" si="4"/>
        <v>06130900</v>
      </c>
      <c r="B226" s="132">
        <f t="shared" si="4"/>
        <v>42234</v>
      </c>
      <c r="C226" s="35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62"/>
      <c r="V226" s="62"/>
    </row>
    <row r="227" spans="1:22" ht="14.25">
      <c r="A227" s="131" t="str">
        <f t="shared" si="4"/>
        <v>06130900</v>
      </c>
      <c r="B227" s="132">
        <f t="shared" si="4"/>
        <v>42234</v>
      </c>
      <c r="C227" s="35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62"/>
      <c r="V227" s="62"/>
    </row>
    <row r="228" spans="1:22" ht="14.25">
      <c r="A228" s="131" t="str">
        <f t="shared" si="4"/>
        <v>06130900</v>
      </c>
      <c r="B228" s="132">
        <f t="shared" si="4"/>
        <v>42234</v>
      </c>
      <c r="C228" s="35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62"/>
      <c r="V228" s="62"/>
    </row>
    <row r="229" spans="1:22" ht="14.25">
      <c r="A229" s="131" t="str">
        <f t="shared" si="4"/>
        <v>06130900</v>
      </c>
      <c r="B229" s="132">
        <f t="shared" si="4"/>
        <v>42234</v>
      </c>
      <c r="C229" s="35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62"/>
      <c r="V229" s="62"/>
    </row>
    <row r="230" spans="1:22" ht="14.25">
      <c r="A230" s="131" t="str">
        <f t="shared" si="4"/>
        <v>06130900</v>
      </c>
      <c r="B230" s="132">
        <f t="shared" si="4"/>
        <v>42234</v>
      </c>
      <c r="C230" s="35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62"/>
      <c r="V230" s="62"/>
    </row>
    <row r="231" spans="1:22" ht="14.25">
      <c r="A231" s="131" t="str">
        <f t="shared" si="4"/>
        <v>06130900</v>
      </c>
      <c r="B231" s="132">
        <f t="shared" si="4"/>
        <v>42234</v>
      </c>
      <c r="C231" s="35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62"/>
      <c r="V231" s="62"/>
    </row>
    <row r="232" spans="1:22" ht="14.25">
      <c r="A232" s="131" t="str">
        <f t="shared" si="4"/>
        <v>06130900</v>
      </c>
      <c r="B232" s="132">
        <f t="shared" si="4"/>
        <v>42234</v>
      </c>
      <c r="C232" s="35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62"/>
      <c r="V232" s="62"/>
    </row>
    <row r="233" spans="1:22" ht="14.25">
      <c r="A233" s="131" t="str">
        <f t="shared" si="4"/>
        <v>06130900</v>
      </c>
      <c r="B233" s="132">
        <f t="shared" si="4"/>
        <v>42234</v>
      </c>
      <c r="C233" s="35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62"/>
      <c r="V233" s="62"/>
    </row>
    <row r="234" spans="1:22" ht="14.25">
      <c r="A234" s="131" t="str">
        <f t="shared" si="4"/>
        <v>06130900</v>
      </c>
      <c r="B234" s="132">
        <f t="shared" si="4"/>
        <v>42234</v>
      </c>
      <c r="C234" s="35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62"/>
      <c r="V234" s="62"/>
    </row>
    <row r="235" spans="1:22" ht="14.25">
      <c r="A235" s="131" t="str">
        <f t="shared" si="4"/>
        <v>06130900</v>
      </c>
      <c r="B235" s="132">
        <f t="shared" si="4"/>
        <v>42234</v>
      </c>
      <c r="C235" s="35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62"/>
      <c r="V235" s="62"/>
    </row>
    <row r="236" spans="1:22" ht="14.25">
      <c r="A236" s="131" t="str">
        <f t="shared" si="4"/>
        <v>06130900</v>
      </c>
      <c r="B236" s="132">
        <f t="shared" si="4"/>
        <v>42234</v>
      </c>
      <c r="C236" s="35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62"/>
      <c r="V236" s="62"/>
    </row>
    <row r="237" spans="1:22" ht="14.25">
      <c r="A237" s="131" t="str">
        <f t="shared" si="4"/>
        <v>06130900</v>
      </c>
      <c r="B237" s="132">
        <f t="shared" si="4"/>
        <v>42234</v>
      </c>
      <c r="C237" s="35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62"/>
      <c r="V237" s="62"/>
    </row>
    <row r="238" spans="1:22" ht="14.25">
      <c r="A238" s="131" t="str">
        <f t="shared" si="4"/>
        <v>06130900</v>
      </c>
      <c r="B238" s="132">
        <f t="shared" si="4"/>
        <v>42234</v>
      </c>
      <c r="C238" s="35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62"/>
      <c r="V238" s="62"/>
    </row>
    <row r="239" spans="1:22" ht="14.25">
      <c r="A239" s="131" t="str">
        <f t="shared" si="4"/>
        <v>06130900</v>
      </c>
      <c r="B239" s="132">
        <f t="shared" si="4"/>
        <v>42234</v>
      </c>
      <c r="C239" s="35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62"/>
      <c r="V239" s="62"/>
    </row>
    <row r="240" spans="1:22" ht="14.25">
      <c r="A240" s="131" t="str">
        <f t="shared" si="4"/>
        <v>06130900</v>
      </c>
      <c r="B240" s="132">
        <f t="shared" si="4"/>
        <v>42234</v>
      </c>
      <c r="C240" s="35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62"/>
      <c r="V240" s="62"/>
    </row>
    <row r="241" spans="1:22" ht="14.25">
      <c r="A241" s="131" t="str">
        <f t="shared" si="4"/>
        <v>06130900</v>
      </c>
      <c r="B241" s="132">
        <f t="shared" si="4"/>
        <v>42234</v>
      </c>
      <c r="C241" s="35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62"/>
      <c r="V241" s="62"/>
    </row>
    <row r="242" spans="1:22" ht="14.25">
      <c r="A242" s="131" t="str">
        <f t="shared" si="4"/>
        <v>06130900</v>
      </c>
      <c r="B242" s="132">
        <f t="shared" si="4"/>
        <v>42234</v>
      </c>
      <c r="C242" s="35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62"/>
      <c r="V242" s="62"/>
    </row>
    <row r="243" spans="1:22" ht="14.25">
      <c r="A243" s="131" t="str">
        <f t="shared" si="4"/>
        <v>06130900</v>
      </c>
      <c r="B243" s="132">
        <f t="shared" si="4"/>
        <v>42234</v>
      </c>
      <c r="C243" s="35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62"/>
      <c r="V243" s="62"/>
    </row>
    <row r="244" spans="1:22" ht="14.25">
      <c r="A244" s="131" t="str">
        <f t="shared" si="4"/>
        <v>06130900</v>
      </c>
      <c r="B244" s="132">
        <f t="shared" si="4"/>
        <v>42234</v>
      </c>
      <c r="C244" s="35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62"/>
      <c r="V244" s="62"/>
    </row>
    <row r="245" spans="1:22" ht="14.25">
      <c r="A245" s="131" t="str">
        <f t="shared" si="4"/>
        <v>06130900</v>
      </c>
      <c r="B245" s="132">
        <f t="shared" si="4"/>
        <v>42234</v>
      </c>
      <c r="C245" s="35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62"/>
      <c r="V245" s="62"/>
    </row>
    <row r="246" spans="1:22" ht="14.25">
      <c r="A246" s="131" t="str">
        <f t="shared" si="4"/>
        <v>06130900</v>
      </c>
      <c r="B246" s="132">
        <f t="shared" si="4"/>
        <v>42234</v>
      </c>
      <c r="C246" s="35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62"/>
      <c r="V246" s="62"/>
    </row>
    <row r="247" spans="1:22" ht="14.25">
      <c r="A247" s="131" t="str">
        <f t="shared" si="4"/>
        <v>06130900</v>
      </c>
      <c r="B247" s="132">
        <f t="shared" si="4"/>
        <v>42234</v>
      </c>
      <c r="C247" s="35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62"/>
      <c r="V247" s="62"/>
    </row>
    <row r="248" spans="1:22" ht="14.25">
      <c r="A248" s="131" t="str">
        <f t="shared" si="4"/>
        <v>06130900</v>
      </c>
      <c r="B248" s="132">
        <f t="shared" si="4"/>
        <v>42234</v>
      </c>
      <c r="C248" s="35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62"/>
      <c r="V248" s="62"/>
    </row>
    <row r="249" spans="1:22" ht="14.25">
      <c r="A249" s="131" t="str">
        <f t="shared" si="4"/>
        <v>06130900</v>
      </c>
      <c r="B249" s="132">
        <f t="shared" si="4"/>
        <v>42234</v>
      </c>
      <c r="C249" s="35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62"/>
      <c r="V249" s="62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8"/>
      <c r="U250" s="62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8"/>
      <c r="U251" s="62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8"/>
      <c r="U252" s="62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8"/>
      <c r="U253" s="62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8"/>
      <c r="U254" s="62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8"/>
      <c r="U255" s="62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8"/>
      <c r="U256" s="62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8"/>
      <c r="U257" s="62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8"/>
      <c r="U258" s="62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8"/>
      <c r="U259" s="62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8"/>
      <c r="U260" s="62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8"/>
      <c r="U261" s="62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8"/>
      <c r="U262" s="62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8"/>
      <c r="U263" s="62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8"/>
      <c r="U264" s="62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8"/>
      <c r="U265" s="62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8"/>
      <c r="U266" s="62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8"/>
      <c r="U267" s="62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8"/>
      <c r="U268" s="62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8"/>
      <c r="U269" s="62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8"/>
      <c r="U270" s="62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8"/>
      <c r="U271" s="62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8"/>
      <c r="U272" s="62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8"/>
      <c r="U273" s="62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8"/>
      <c r="U274" s="62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8"/>
      <c r="U275" s="62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8"/>
      <c r="U276" s="62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8"/>
      <c r="U277" s="62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8"/>
      <c r="U278" s="62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8"/>
      <c r="U279" s="62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8"/>
      <c r="U280" s="62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8"/>
      <c r="U281" s="62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8"/>
      <c r="U282" s="62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8"/>
      <c r="U283" s="62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8"/>
      <c r="U284" s="62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8"/>
      <c r="U285" s="62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8"/>
      <c r="U286" s="62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8"/>
      <c r="U287" s="62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8"/>
      <c r="U288" s="62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8"/>
      <c r="U289" s="62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8"/>
      <c r="U290" s="62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8"/>
      <c r="U291" s="62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8"/>
      <c r="U292" s="62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8"/>
      <c r="U293" s="62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8"/>
      <c r="U294" s="62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8"/>
      <c r="U295" s="62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8"/>
      <c r="U296" s="62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8"/>
      <c r="U297" s="62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8"/>
      <c r="U298" s="62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8"/>
      <c r="U299" s="62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8"/>
      <c r="U300" s="62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8"/>
      <c r="U301" s="62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8"/>
      <c r="U302" s="62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8"/>
      <c r="U303" s="62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8"/>
      <c r="U304" s="62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8"/>
      <c r="U305" s="62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8"/>
      <c r="U306" s="62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8"/>
      <c r="U307" s="62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8"/>
      <c r="U308" s="62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8"/>
      <c r="U309" s="62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8"/>
      <c r="U310" s="62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8"/>
      <c r="U311" s="62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8"/>
      <c r="U312" s="62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8"/>
      <c r="U313" s="62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8"/>
      <c r="U314" s="62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8"/>
      <c r="U315" s="62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8"/>
      <c r="U316" s="62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8"/>
      <c r="U317" s="62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8"/>
      <c r="U318" s="62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8"/>
      <c r="U319" s="62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8"/>
      <c r="U320" s="62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8"/>
      <c r="U321" s="62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8"/>
      <c r="U322" s="62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8"/>
      <c r="U323" s="62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8"/>
      <c r="U324" s="62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8"/>
      <c r="U325" s="62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8"/>
      <c r="U326" s="62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8"/>
      <c r="U327" s="62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8"/>
      <c r="U328" s="62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8"/>
      <c r="U329" s="62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8"/>
      <c r="U330" s="62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8"/>
      <c r="U331" s="62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8"/>
      <c r="U332" s="62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8"/>
      <c r="U333" s="62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8"/>
      <c r="U334" s="62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8"/>
      <c r="U335" s="62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8"/>
      <c r="U336" s="62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8"/>
      <c r="U337" s="62"/>
    </row>
    <row r="338" spans="3:21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8"/>
      <c r="U338" s="62"/>
    </row>
    <row r="339" spans="3:21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8"/>
      <c r="U339" s="62"/>
    </row>
    <row r="340" spans="3:21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8"/>
      <c r="U340" s="62"/>
    </row>
    <row r="341" spans="3:21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8"/>
      <c r="U341" s="62"/>
    </row>
    <row r="342" spans="3:21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8"/>
      <c r="U342" s="62"/>
    </row>
    <row r="343" spans="3:21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8"/>
      <c r="U343" s="62"/>
    </row>
    <row r="344" spans="3:20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</row>
    <row r="345" spans="3:20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</row>
    <row r="346" spans="3:20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</row>
    <row r="347" spans="3:20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</row>
    <row r="348" spans="3:20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</row>
    <row r="349" spans="3:20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</row>
    <row r="350" spans="3:20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</row>
    <row r="351" spans="3:20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</row>
    <row r="352" spans="3:20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</row>
    <row r="353" spans="3:20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</row>
    <row r="354" spans="3:20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</row>
    <row r="355" spans="3:20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</row>
    <row r="356" spans="3:20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</row>
    <row r="357" spans="3:20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</row>
    <row r="358" spans="3:20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</row>
    <row r="359" spans="3:20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</row>
    <row r="360" spans="3:20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</row>
    <row r="361" spans="3:20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</row>
    <row r="362" spans="3:20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</row>
    <row r="363" spans="3:20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</row>
    <row r="364" spans="3:20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</row>
    <row r="365" spans="3:20" ht="12.75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</row>
    <row r="366" spans="3:20" ht="12.75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</row>
    <row r="367" spans="3:20" ht="12.75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</row>
    <row r="368" spans="3:20" ht="12.75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</row>
    <row r="369" spans="3:20" ht="12.75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</row>
    <row r="370" spans="3:20" ht="12.75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</row>
    <row r="371" spans="3:20" ht="12.75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</row>
    <row r="372" spans="3:20" ht="12.75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</row>
    <row r="373" spans="3:20" ht="12.75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</row>
    <row r="374" spans="3:20" ht="12.75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</row>
    <row r="375" spans="3:20" ht="12.75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</row>
    <row r="376" spans="3:20" ht="12.75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</row>
    <row r="377" spans="3:20" ht="12.75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</row>
    <row r="378" spans="3:20" ht="12.75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</row>
    <row r="379" spans="3:20" ht="12.75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</row>
    <row r="380" spans="3:20" ht="12.75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</row>
    <row r="381" spans="3:20" ht="12.75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</row>
    <row r="382" spans="3:20" ht="12.75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</row>
    <row r="383" spans="3:20" ht="12.75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</row>
    <row r="384" spans="3:20" ht="12.75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</row>
    <row r="385" spans="3:20" ht="12.75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</row>
    <row r="386" spans="3:20" ht="12.75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</row>
    <row r="387" spans="3:20" ht="12.75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</row>
    <row r="388" spans="3:20" ht="12.75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</row>
    <row r="389" spans="3:20" ht="12.75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</row>
    <row r="390" spans="3:20" ht="12.75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</row>
    <row r="391" spans="3:20" ht="12.75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</row>
    <row r="392" spans="3:20" ht="12.75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</row>
    <row r="393" spans="3:20" ht="12.75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</row>
    <row r="394" spans="3:20" ht="12.75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</row>
    <row r="395" spans="3:20" ht="12.75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</row>
    <row r="396" spans="3:20" ht="12.75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</row>
    <row r="397" spans="3:20" ht="12.75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</row>
    <row r="398" spans="3:20" ht="12.75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</row>
    <row r="399" spans="3:20" ht="12.75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3:20" ht="12.75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</row>
    <row r="401" spans="3:20" ht="12.75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</row>
    <row r="402" spans="3:20" ht="12.75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</row>
    <row r="403" spans="3:20" ht="12.75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</row>
    <row r="404" spans="3:20" ht="12.75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</row>
    <row r="405" spans="3:20" ht="12.75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</row>
    <row r="406" spans="3:20" ht="12.75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</row>
    <row r="407" spans="3:20" ht="12.75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</row>
    <row r="408" spans="3:20" ht="12.75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</row>
    <row r="409" spans="3:20" ht="12.75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</row>
    <row r="410" spans="3:20" ht="12.75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</row>
    <row r="411" spans="3:20" ht="12.75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</row>
    <row r="412" spans="3:20" ht="12.75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</row>
    <row r="413" spans="3:20" ht="12.75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</row>
    <row r="414" spans="3:20" ht="12.75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</row>
    <row r="415" spans="3:20" ht="12.75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</row>
    <row r="416" spans="3:20" ht="12.75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</row>
    <row r="417" spans="3:20" ht="12.75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</row>
    <row r="418" spans="3:20" ht="12.75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</row>
    <row r="419" spans="3:20" ht="12.75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</row>
    <row r="420" spans="3:20" ht="12.75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</row>
    <row r="421" spans="3:20" ht="12.75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</row>
    <row r="422" spans="3:20" ht="12.75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</row>
    <row r="423" spans="3:20" ht="12.75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</row>
    <row r="424" spans="3:20" ht="12.75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</row>
    <row r="425" spans="3:20" ht="12.75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</row>
    <row r="426" spans="3:20" ht="12.75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</row>
    <row r="427" spans="3:20" ht="12.75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</row>
    <row r="428" spans="3:20" ht="12.75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</row>
    <row r="429" spans="3:20" ht="12.75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</row>
    <row r="430" spans="3:20" ht="12.75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</row>
    <row r="431" spans="3:20" ht="12.75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</row>
    <row r="432" spans="3:20" ht="12.75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</row>
    <row r="433" spans="3:20" ht="12.75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</row>
    <row r="434" spans="3:20" ht="12.75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</row>
    <row r="435" spans="3:20" ht="12.75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</row>
    <row r="436" spans="3:20" ht="12.75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</row>
    <row r="437" spans="3:20" ht="12.75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</row>
    <row r="438" spans="3:20" ht="12.75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</row>
    <row r="439" spans="3:20" ht="12.75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</row>
    <row r="440" spans="3:20" ht="12.75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</row>
    <row r="441" spans="3:20" ht="12.75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</row>
    <row r="442" spans="3:20" ht="12.75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</row>
    <row r="443" spans="3:20" ht="12.75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</row>
    <row r="444" spans="3:20" ht="12.75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</row>
    <row r="445" spans="3:20" ht="12.75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</row>
    <row r="446" spans="3:20" ht="12.75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</row>
    <row r="447" spans="3:20" ht="12.75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</row>
    <row r="448" spans="3:20" ht="12.75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</row>
    <row r="449" spans="3:20" ht="12.75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</row>
    <row r="450" spans="3:20" ht="12.75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</row>
    <row r="451" spans="3:20" ht="12.75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</row>
    <row r="452" spans="3:20" ht="12.75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</row>
    <row r="453" spans="3:20" ht="12.75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</row>
    <row r="454" spans="3:20" ht="12.75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</row>
    <row r="455" spans="3:20" ht="12.75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</row>
    <row r="456" spans="3:20" ht="12.75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</row>
    <row r="457" spans="3:20" ht="12.75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</row>
    <row r="458" spans="3:20" ht="12.75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</row>
    <row r="459" spans="3:20" ht="12.75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</row>
    <row r="460" spans="3:20" ht="12.75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</row>
    <row r="461" spans="3:20" ht="12.75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</row>
    <row r="462" spans="3:20" ht="12.75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</row>
    <row r="463" spans="3:20" ht="12.75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</row>
    <row r="464" spans="3:20" ht="12.75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</row>
  </sheetData>
  <sheetProtection password="F99F" sheet="1" objects="1" scenarios="1"/>
  <mergeCells count="13">
    <mergeCell ref="E92:H92"/>
    <mergeCell ref="I92:T92"/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jean-philippe vulliet</cp:lastModifiedBy>
  <dcterms:created xsi:type="dcterms:W3CDTF">2016-12-14T10:09:06Z</dcterms:created>
  <dcterms:modified xsi:type="dcterms:W3CDTF">2016-12-14T13:13:13Z</dcterms:modified>
  <cp:category/>
  <cp:version/>
  <cp:contentType/>
  <cp:contentStatus/>
</cp:coreProperties>
</file>