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8540" windowHeight="11700" activeTab="1"/>
  </bookViews>
  <sheets>
    <sheet name="CEMAGREF inv" sheetId="1" r:id="rId1"/>
    <sheet name="CEMAGREF terrain inv" sheetId="2" r:id="rId2"/>
  </sheets>
  <definedNames>
    <definedName name="_xlnm.Print_Area" localSheetId="0">'CEMAGREF inv'!$A$1:$S$198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<sst xmlns="http://schemas.openxmlformats.org/spreadsheetml/2006/main" count="609" uniqueCount="304">
  <si>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</si>
  <si>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</si>
  <si>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</si>
  <si>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</si>
  <si>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</si>
  <si>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</si>
  <si>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</si>
  <si>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</si>
  <si>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</si>
  <si>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</si>
  <si>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</si>
  <si>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</si>
  <si>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</si>
  <si>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</si>
  <si>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</si>
  <si>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</si>
  <si>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</si>
  <si>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</si>
  <si>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</si>
  <si>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</si>
  <si>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</si>
  <si>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</si>
  <si>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</si>
  <si>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</si>
  <si>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</si>
  <si>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</si>
  <si>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</si>
  <si>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</si>
  <si>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</si>
  <si>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</si>
  <si>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</si>
  <si>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</si>
  <si>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</si>
  <si>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</si>
  <si>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</si>
  <si>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</si>
  <si>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</si>
  <si>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</si>
  <si>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</si>
  <si>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</si>
  <si>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</si>
  <si>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</si>
  <si>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</si>
  <si>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</si>
  <si>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</si>
  <si>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</si>
  <si>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</si>
  <si>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</si>
  <si>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</si>
  <si>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</si>
  <si>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</si>
  <si>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</si>
  <si>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</si>
  <si>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</si>
  <si>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</si>
  <si>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</si>
  <si>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</si>
  <si>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</si>
  <si>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</si>
  <si>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</si>
  <si>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t>Champagne Ardennes</t>
  </si>
  <si>
    <t>S11</t>
  </si>
  <si>
    <t xml:space="preserve">LATITUDE 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</si>
  <si>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</si>
  <si>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</si>
  <si>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</si>
  <si>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</si>
  <si>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</si>
  <si>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</si>
  <si>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</si>
  <si>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</si>
  <si>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</si>
  <si>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</si>
  <si>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</si>
  <si>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t>Informations liées au site de prélèvement invertébrés</t>
  </si>
  <si>
    <t>Ile de France</t>
  </si>
  <si>
    <t>LATITUDE AMONT</t>
  </si>
  <si>
    <t>Languedoc Roussillon</t>
  </si>
  <si>
    <t>LONGITUDE AVAL</t>
  </si>
  <si>
    <t>Limousin</t>
  </si>
  <si>
    <t>LATITUDE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</si>
  <si>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</si>
  <si>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</si>
  <si>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</si>
  <si>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</si>
  <si>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</si>
  <si>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</si>
  <si>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</si>
  <si>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</si>
  <si>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</si>
  <si>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</si>
  <si>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</si>
  <si>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</si>
  <si>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</si>
  <si>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</si>
  <si>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</si>
  <si>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</si>
  <si>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Agence de l'eau RMC</t>
  </si>
  <si>
    <t>VENEON</t>
  </si>
  <si>
    <t>Vénéon à Saint Christophe en Oisans</t>
  </si>
  <si>
    <t>SAINT-CHRISTOPHE-EN-OISANS</t>
  </si>
  <si>
    <t>38375</t>
  </si>
  <si>
    <t>Réseau de référence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</si>
  <si>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</si>
  <si>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</si>
  <si>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</si>
  <si>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</si>
  <si>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</si>
  <si>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</si>
  <si>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</si>
  <si>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</si>
  <si>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</si>
  <si>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</si>
  <si>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</si>
  <si>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</si>
  <si>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</si>
  <si>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REMARQUES</t>
  </si>
  <si>
    <t>RECOUVREMENT</t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</si>
  <si>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</si>
  <si>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</si>
  <si>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</si>
  <si>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</si>
  <si>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</si>
  <si>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</si>
  <si>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</si>
  <si>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</si>
  <si>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</si>
  <si>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</si>
  <si>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D</t>
  </si>
  <si>
    <t>F - Blocs</t>
  </si>
  <si>
    <t>G - Granulats</t>
  </si>
  <si>
    <t>M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</si>
  <si>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</si>
  <si>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</si>
  <si>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</si>
  <si>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</si>
  <si>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</si>
  <si>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</si>
  <si>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</si>
  <si>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</si>
  <si>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</si>
  <si>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</si>
  <si>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</si>
  <si>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</si>
  <si>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</si>
  <si>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</si>
  <si>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</si>
  <si>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</si>
  <si>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</si>
  <si>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</si>
  <si>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</si>
  <si>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</si>
  <si>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</si>
  <si>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</si>
  <si>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</si>
  <si>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</si>
  <si>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</si>
  <si>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</si>
  <si>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</si>
  <si>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</si>
  <si>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</si>
  <si>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</si>
  <si>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</si>
  <si>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</si>
  <si>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</si>
  <si>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</si>
  <si>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</si>
  <si>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</si>
  <si>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</si>
  <si>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</si>
  <si>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</si>
  <si>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</si>
  <si>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</si>
  <si>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</si>
  <si>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</si>
  <si>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</si>
  <si>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</si>
  <si>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</si>
  <si>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</si>
  <si>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</si>
  <si>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</si>
  <si>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</si>
  <si>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</si>
  <si>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</si>
  <si>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</si>
  <si>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</si>
  <si>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</si>
  <si>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</si>
  <si>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</si>
  <si>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</si>
  <si>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</si>
  <si>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</si>
  <si>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</si>
  <si>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</si>
  <si>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</si>
  <si>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</si>
  <si>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</si>
  <si>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</si>
  <si>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</si>
  <si>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</si>
  <si>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</si>
  <si>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</si>
  <si>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Protonemura</t>
  </si>
  <si>
    <t>Isoperla</t>
  </si>
  <si>
    <t>Taeniopterygidae</t>
  </si>
  <si>
    <t>Rhabdiopteryx</t>
  </si>
  <si>
    <t>Taeniopteryx</t>
  </si>
  <si>
    <t>Limnephilidae</t>
  </si>
  <si>
    <t>sF. Drusinae</t>
  </si>
  <si>
    <t>sF. Limnephilinae</t>
  </si>
  <si>
    <t>Rhyacophila</t>
  </si>
  <si>
    <t>Baetis</t>
  </si>
  <si>
    <t>Ecdyonurus</t>
  </si>
  <si>
    <t>Rhithrogena</t>
  </si>
  <si>
    <t>Blephariceridae</t>
  </si>
  <si>
    <t>Chironomidae</t>
  </si>
  <si>
    <t>Limoniidae</t>
  </si>
  <si>
    <t>Simuliidae</t>
  </si>
  <si>
    <t>Tipulidae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</si>
  <si>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</si>
  <si>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</si>
  <si>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</si>
  <si>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</si>
  <si>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</si>
  <si>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</si>
  <si>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</si>
  <si>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</si>
  <si>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</si>
  <si>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</si>
  <si>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</si>
  <si>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</si>
  <si>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</si>
  <si>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</si>
  <si>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Feuille de Terrain</t>
  </si>
  <si>
    <t>PAGE 1</t>
  </si>
  <si>
    <t>PAGE 4</t>
  </si>
  <si>
    <t>Feuille Terrain : l'information informatique est à saisir sur la fiche "envoi CEMAGREF"</t>
  </si>
  <si>
    <t>BOCAL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</si>
  <si>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</si>
  <si>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</si>
  <si>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</si>
  <si>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</si>
  <si>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</si>
  <si>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</si>
  <si>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</si>
  <si>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</si>
  <si>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</si>
  <si>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</si>
  <si>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</si>
  <si>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</si>
  <si>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</si>
  <si>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</si>
  <si>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</si>
  <si>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</si>
  <si>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</si>
  <si>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</si>
  <si>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</si>
  <si>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</si>
  <si>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</si>
  <si>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</si>
  <si>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</si>
  <si>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</si>
  <si>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</si>
  <si>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</si>
  <si>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</si>
  <si>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</si>
  <si>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</si>
  <si>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</si>
  <si>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</si>
  <si>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</si>
  <si>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</si>
  <si>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</si>
  <si>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</si>
  <si>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</si>
  <si>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</si>
  <si>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</si>
  <si>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P5, P10</t>
  </si>
  <si>
    <t xml:space="preserve">Blocs (&gt; 250 mm) inclus dans une matrice d’éléments minéraux de grande taille (25 à 250 mm) </t>
  </si>
  <si>
    <t>Blocs</t>
  </si>
  <si>
    <t>P7, P12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</si>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</sst>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  <numFmt numFmtId="170" formatCode="00000000"/>
    <numFmt numFmtId="171" formatCode="dd\ mmmm\ yyyy"/>
    <numFmt numFmtId="172" formatCode="dd/mm/yy;@"/>
    <numFmt numFmtId="173" formatCode="0.0&quot;%&quot;"/>
    <numFmt numFmtId="174" formatCode="0&quot; cm&quot;"/>
    <numFmt numFmtId="175" formatCode="0;[Red]0"/>
    <numFmt numFmtId="176" formatCode="h:mm;@"/>
    <numFmt numFmtId="177" formatCode="0.000"/>
    <numFmt numFmtId="178" formatCode="0.0000"/>
    <numFmt numFmtId="179" formatCode="0.00000"/>
    <numFmt numFmtId="180" formatCode="[$-F400]h:mm:ss\ AM/PM"/>
  </numFmts>
  <fonts count="59">
    <font>
      <sz val="10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b/>
      <sz val="8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316">
    <xf numFmtId="0" fontId="0" fillId="0" borderId="0" xfId="0" applyAlignment="1">
      <alignment/>
    </xf>
    <xf numFmtId="0" fontId="22" fillId="0" borderId="10" xfId="53" applyFont="1" applyFill="1" applyBorder="1" applyAlignment="1" applyProtection="1">
      <alignment horizontal="center" vertical="center"/>
      <protection/>
    </xf>
    <xf numFmtId="0" fontId="22" fillId="0" borderId="11" xfId="53" applyFont="1" applyFill="1" applyBorder="1" applyAlignment="1" applyProtection="1">
      <alignment horizontal="center" vertical="center"/>
      <protection/>
    </xf>
    <xf numFmtId="0" fontId="23" fillId="0" borderId="0" xfId="53" applyFont="1" applyFill="1" applyAlignment="1" applyProtection="1">
      <alignment horizontal="left" vertical="center"/>
      <protection/>
    </xf>
    <xf numFmtId="0" fontId="24" fillId="0" borderId="0" xfId="53" applyFont="1" applyFill="1" applyAlignment="1" applyProtection="1">
      <alignment vertical="center"/>
      <protection/>
    </xf>
    <xf numFmtId="0" fontId="25" fillId="0" borderId="12" xfId="54" applyFont="1" applyFill="1" applyBorder="1" applyAlignment="1" applyProtection="1">
      <alignment horizontal="center"/>
      <protection/>
    </xf>
    <xf numFmtId="0" fontId="25" fillId="0" borderId="13" xfId="54" applyFont="1" applyFill="1" applyBorder="1" applyAlignment="1" applyProtection="1">
      <alignment horizontal="center"/>
      <protection/>
    </xf>
    <xf numFmtId="0" fontId="25" fillId="0" borderId="14" xfId="54" applyFont="1" applyFill="1" applyBorder="1" applyAlignment="1" applyProtection="1">
      <alignment horizontal="center"/>
      <protection/>
    </xf>
    <xf numFmtId="0" fontId="26" fillId="0" borderId="0" xfId="53" applyFont="1" applyFill="1" applyBorder="1" applyAlignment="1" applyProtection="1">
      <alignment horizontal="left" vertical="center"/>
      <protection/>
    </xf>
    <xf numFmtId="0" fontId="26" fillId="0" borderId="0" xfId="53" applyFont="1" applyFill="1" applyAlignment="1" applyProtection="1">
      <alignment vertical="center"/>
      <protection/>
    </xf>
    <xf numFmtId="0" fontId="27" fillId="0" borderId="15" xfId="53" applyFont="1" applyFill="1" applyBorder="1" applyAlignment="1" applyProtection="1">
      <alignment vertical="center"/>
      <protection/>
    </xf>
    <xf numFmtId="0" fontId="27" fillId="0" borderId="0" xfId="53" applyFont="1" applyFill="1" applyBorder="1" applyAlignment="1" applyProtection="1">
      <alignment vertical="center"/>
      <protection/>
    </xf>
    <xf numFmtId="0" fontId="27" fillId="0" borderId="16" xfId="53" applyFont="1" applyFill="1" applyBorder="1" applyAlignment="1" applyProtection="1">
      <alignment vertical="center"/>
      <protection/>
    </xf>
    <xf numFmtId="0" fontId="28" fillId="24" borderId="0" xfId="53" applyFont="1" applyFill="1" applyBorder="1" applyAlignment="1" applyProtection="1">
      <alignment vertical="center"/>
      <protection/>
    </xf>
    <xf numFmtId="0" fontId="26" fillId="24" borderId="0" xfId="53" applyFont="1" applyFill="1" applyBorder="1" applyAlignment="1" applyProtection="1">
      <alignment vertical="center"/>
      <protection/>
    </xf>
    <xf numFmtId="0" fontId="24" fillId="0" borderId="0" xfId="53" applyFont="1" applyFill="1" applyBorder="1" applyAlignment="1" applyProtection="1">
      <alignment vertical="center"/>
      <protection/>
    </xf>
    <xf numFmtId="0" fontId="29" fillId="24" borderId="17" xfId="53" applyFont="1" applyFill="1" applyBorder="1" applyAlignment="1" applyProtection="1">
      <alignment horizontal="left" vertical="center"/>
      <protection/>
    </xf>
    <xf numFmtId="0" fontId="26" fillId="24" borderId="18" xfId="53" applyFont="1" applyFill="1" applyBorder="1" applyAlignment="1" applyProtection="1">
      <alignment vertical="center"/>
      <protection/>
    </xf>
    <xf numFmtId="0" fontId="11" fillId="25" borderId="18" xfId="53" applyFont="1" applyFill="1" applyBorder="1" applyAlignment="1" applyProtection="1">
      <alignment vertical="center"/>
      <protection/>
    </xf>
    <xf numFmtId="0" fontId="30" fillId="25" borderId="19" xfId="53" applyFont="1" applyFill="1" applyBorder="1" applyAlignment="1" applyProtection="1">
      <alignment horizontal="center" vertical="center"/>
      <protection/>
    </xf>
    <xf numFmtId="0" fontId="30" fillId="0" borderId="20" xfId="53" applyFont="1" applyFill="1" applyBorder="1" applyAlignment="1" applyProtection="1">
      <alignment horizontal="center" vertical="center" wrapText="1"/>
      <protection/>
    </xf>
    <xf numFmtId="0" fontId="25" fillId="0" borderId="15" xfId="54" applyFont="1" applyFill="1" applyBorder="1" applyAlignment="1" applyProtection="1">
      <alignment horizontal="left"/>
      <protection/>
    </xf>
    <xf numFmtId="0" fontId="25" fillId="0" borderId="0" xfId="54" applyFont="1" applyFill="1" applyBorder="1" applyAlignment="1" applyProtection="1">
      <alignment horizontal="left"/>
      <protection/>
    </xf>
    <xf numFmtId="0" fontId="29" fillId="24" borderId="21" xfId="53" applyFont="1" applyFill="1" applyBorder="1" applyAlignment="1" applyProtection="1">
      <alignment horizontal="left" vertical="center"/>
      <protection/>
    </xf>
    <xf numFmtId="0" fontId="11" fillId="25" borderId="0" xfId="53" applyFont="1" applyFill="1" applyBorder="1" applyAlignment="1" applyProtection="1">
      <alignment vertical="center"/>
      <protection/>
    </xf>
    <xf numFmtId="0" fontId="30" fillId="25" borderId="22" xfId="53" applyFont="1" applyFill="1" applyBorder="1" applyAlignment="1" applyProtection="1">
      <alignment horizontal="center" vertical="center"/>
      <protection/>
    </xf>
    <xf numFmtId="0" fontId="30" fillId="0" borderId="23" xfId="53" applyFont="1" applyFill="1" applyBorder="1" applyAlignment="1" applyProtection="1">
      <alignment horizontal="center" vertical="center" wrapText="1"/>
      <protection/>
    </xf>
    <xf numFmtId="0" fontId="31" fillId="0" borderId="17" xfId="53" applyFont="1" applyFill="1" applyBorder="1" applyAlignment="1" applyProtection="1">
      <alignment horizontal="center" vertical="center" wrapText="1"/>
      <protection/>
    </xf>
    <xf numFmtId="0" fontId="31" fillId="0" borderId="19" xfId="53" applyFont="1" applyFill="1" applyBorder="1" applyAlignment="1" applyProtection="1">
      <alignment horizontal="center" vertical="center" wrapText="1"/>
      <protection/>
    </xf>
    <xf numFmtId="0" fontId="31" fillId="0" borderId="21" xfId="53" applyFont="1" applyFill="1" applyBorder="1" applyAlignment="1" applyProtection="1">
      <alignment horizontal="center" vertical="center" wrapText="1"/>
      <protection/>
    </xf>
    <xf numFmtId="0" fontId="31" fillId="0" borderId="22" xfId="53" applyFont="1" applyFill="1" applyBorder="1" applyAlignment="1" applyProtection="1">
      <alignment horizontal="center" vertical="center" wrapText="1"/>
      <protection/>
    </xf>
    <xf numFmtId="0" fontId="29" fillId="24" borderId="24" xfId="53" applyFont="1" applyFill="1" applyBorder="1" applyAlignment="1" applyProtection="1">
      <alignment horizontal="left" vertical="center"/>
      <protection/>
    </xf>
    <xf numFmtId="0" fontId="26" fillId="24" borderId="25" xfId="53" applyFont="1" applyFill="1" applyBorder="1" applyAlignment="1" applyProtection="1">
      <alignment vertical="center"/>
      <protection/>
    </xf>
    <xf numFmtId="0" fontId="11" fillId="25" borderId="25" xfId="53" applyFont="1" applyFill="1" applyBorder="1" applyAlignment="1" applyProtection="1">
      <alignment vertical="center"/>
      <protection/>
    </xf>
    <xf numFmtId="0" fontId="30" fillId="25" borderId="26" xfId="53" applyFont="1" applyFill="1" applyBorder="1" applyAlignment="1" applyProtection="1">
      <alignment horizontal="center" vertical="center"/>
      <protection/>
    </xf>
    <xf numFmtId="0" fontId="30" fillId="0" borderId="27" xfId="53" applyFont="1" applyFill="1" applyBorder="1" applyAlignment="1" applyProtection="1">
      <alignment horizontal="center" vertical="center" wrapText="1"/>
      <protection/>
    </xf>
    <xf numFmtId="0" fontId="31" fillId="0" borderId="24" xfId="53" applyFont="1" applyFill="1" applyBorder="1" applyAlignment="1" applyProtection="1">
      <alignment horizontal="center" vertical="center" wrapText="1"/>
      <protection/>
    </xf>
    <xf numFmtId="0" fontId="31" fillId="0" borderId="26" xfId="53" applyFont="1" applyFill="1" applyBorder="1" applyAlignment="1" applyProtection="1">
      <alignment horizontal="center" vertical="center" wrapText="1"/>
      <protection/>
    </xf>
    <xf numFmtId="0" fontId="25" fillId="0" borderId="0" xfId="53" applyFont="1" applyFill="1" applyBorder="1" applyAlignment="1" applyProtection="1">
      <alignment horizontal="center" vertical="center"/>
      <protection/>
    </xf>
    <xf numFmtId="0" fontId="25" fillId="0" borderId="16" xfId="53" applyFont="1" applyFill="1" applyBorder="1" applyAlignment="1" applyProtection="1">
      <alignment horizontal="center" vertical="center"/>
      <protection/>
    </xf>
    <xf numFmtId="0" fontId="32" fillId="0" borderId="0" xfId="53" applyFont="1" applyFill="1" applyBorder="1" applyAlignment="1" applyProtection="1">
      <alignment vertical="center"/>
      <protection/>
    </xf>
    <xf numFmtId="0" fontId="32" fillId="0" borderId="16" xfId="53" applyFont="1" applyFill="1" applyBorder="1" applyAlignment="1" applyProtection="1">
      <alignment vertical="center"/>
      <protection/>
    </xf>
    <xf numFmtId="0" fontId="33" fillId="26" borderId="0" xfId="53" applyFont="1" applyFill="1" applyBorder="1" applyAlignment="1" applyProtection="1">
      <alignment horizontal="center" vertical="center"/>
      <protection/>
    </xf>
    <xf numFmtId="0" fontId="33" fillId="26" borderId="0" xfId="53" applyFont="1" applyFill="1" applyBorder="1" applyAlignment="1" applyProtection="1">
      <alignment horizontal="center" vertical="center" wrapText="1"/>
      <protection/>
    </xf>
    <xf numFmtId="0" fontId="34" fillId="24" borderId="1" xfId="53" applyFont="1" applyFill="1" applyBorder="1" applyAlignment="1" applyProtection="1">
      <alignment horizontal="center" vertical="center"/>
      <protection/>
    </xf>
    <xf numFmtId="0" fontId="11" fillId="0" borderId="0" xfId="53" applyFont="1" applyFill="1" applyAlignment="1" applyProtection="1">
      <alignment horizontal="center" vertical="center"/>
      <protection/>
    </xf>
    <xf numFmtId="0" fontId="35" fillId="26" borderId="1" xfId="53" applyFont="1" applyFill="1" applyBorder="1" applyAlignment="1" applyProtection="1">
      <alignment vertical="center"/>
      <protection locked="0"/>
    </xf>
    <xf numFmtId="49" fontId="35" fillId="26" borderId="1" xfId="53" applyNumberFormat="1" applyFont="1" applyFill="1" applyBorder="1" applyAlignment="1" applyProtection="1">
      <alignment vertical="center"/>
      <protection locked="0"/>
    </xf>
    <xf numFmtId="0" fontId="35" fillId="26" borderId="1" xfId="53" applyFont="1" applyFill="1" applyBorder="1" applyAlignment="1" applyProtection="1">
      <alignment horizontal="center" vertical="center" wrapText="1"/>
      <protection locked="0"/>
    </xf>
    <xf numFmtId="0" fontId="25" fillId="0" borderId="0" xfId="53" applyFont="1" applyFill="1" applyBorder="1" applyAlignment="1" applyProtection="1">
      <alignment vertical="center"/>
      <protection/>
    </xf>
    <xf numFmtId="0" fontId="25" fillId="0" borderId="16" xfId="53" applyFont="1" applyFill="1" applyBorder="1" applyAlignment="1" applyProtection="1">
      <alignment vertical="center"/>
      <protection/>
    </xf>
    <xf numFmtId="0" fontId="23" fillId="0" borderId="0" xfId="53" applyFont="1" applyFill="1" applyAlignment="1" applyProtection="1">
      <alignment horizontal="center" vertical="center"/>
      <protection/>
    </xf>
    <xf numFmtId="0" fontId="23" fillId="27" borderId="1" xfId="53" applyFont="1" applyFill="1" applyBorder="1" applyAlignment="1" applyProtection="1">
      <alignment horizontal="center" vertical="center"/>
      <protection locked="0"/>
    </xf>
    <xf numFmtId="0" fontId="24" fillId="27" borderId="1" xfId="53" applyFont="1" applyFill="1" applyBorder="1" applyAlignment="1" applyProtection="1">
      <alignment vertical="center"/>
      <protection locked="0"/>
    </xf>
    <xf numFmtId="0" fontId="22" fillId="0" borderId="28" xfId="53" applyFont="1" applyFill="1" applyBorder="1" applyAlignment="1" applyProtection="1">
      <alignment horizontal="center" vertical="center"/>
      <protection/>
    </xf>
    <xf numFmtId="0" fontId="25" fillId="0" borderId="15" xfId="53" applyFont="1" applyFill="1" applyBorder="1" applyAlignment="1" applyProtection="1">
      <alignment vertical="center"/>
      <protection/>
    </xf>
    <xf numFmtId="0" fontId="11" fillId="0" borderId="0" xfId="53" applyFont="1" applyFill="1" applyAlignment="1" applyProtection="1">
      <alignment vertical="center"/>
      <protection/>
    </xf>
    <xf numFmtId="0" fontId="11" fillId="0" borderId="0" xfId="53" applyFont="1" applyProtection="1">
      <alignment/>
      <protection/>
    </xf>
    <xf numFmtId="0" fontId="26" fillId="0" borderId="0" xfId="53" applyFont="1" applyFill="1" applyBorder="1" applyAlignment="1" applyProtection="1">
      <alignment vertical="center"/>
      <protection/>
    </xf>
    <xf numFmtId="0" fontId="26" fillId="24" borderId="19" xfId="53" applyFont="1" applyFill="1" applyBorder="1" applyAlignment="1" applyProtection="1">
      <alignment vertical="center"/>
      <protection/>
    </xf>
    <xf numFmtId="0" fontId="25" fillId="0" borderId="29" xfId="53" applyFont="1" applyFill="1" applyBorder="1" applyAlignment="1" applyProtection="1">
      <alignment vertical="center"/>
      <protection/>
    </xf>
    <xf numFmtId="0" fontId="25" fillId="0" borderId="30" xfId="53" applyFont="1" applyFill="1" applyBorder="1" applyAlignment="1" applyProtection="1">
      <alignment vertical="center"/>
      <protection/>
    </xf>
    <xf numFmtId="0" fontId="25" fillId="0" borderId="30" xfId="53" applyFont="1" applyBorder="1" applyProtection="1">
      <alignment/>
      <protection/>
    </xf>
    <xf numFmtId="0" fontId="25" fillId="0" borderId="31" xfId="53" applyFont="1" applyBorder="1" applyProtection="1">
      <alignment/>
      <protection/>
    </xf>
    <xf numFmtId="0" fontId="26" fillId="24" borderId="22" xfId="53" applyFont="1" applyFill="1" applyBorder="1" applyAlignment="1" applyProtection="1">
      <alignment vertical="center"/>
      <protection/>
    </xf>
    <xf numFmtId="0" fontId="36" fillId="0" borderId="0" xfId="53" applyFont="1" applyFill="1" applyAlignment="1" applyProtection="1">
      <alignment vertical="center"/>
      <protection/>
    </xf>
    <xf numFmtId="9" fontId="36" fillId="0" borderId="0" xfId="53" applyNumberFormat="1" applyFont="1" applyFill="1" applyAlignment="1" applyProtection="1">
      <alignment vertical="center"/>
      <protection/>
    </xf>
    <xf numFmtId="0" fontId="28" fillId="24" borderId="25" xfId="53" applyFont="1" applyFill="1" applyBorder="1" applyAlignment="1" applyProtection="1">
      <alignment vertical="center"/>
      <protection/>
    </xf>
    <xf numFmtId="0" fontId="26" fillId="24" borderId="26" xfId="53" applyFont="1" applyFill="1" applyBorder="1" applyAlignment="1" applyProtection="1">
      <alignment vertical="center"/>
      <protection/>
    </xf>
    <xf numFmtId="0" fontId="29" fillId="24" borderId="32" xfId="53" applyFont="1" applyFill="1" applyBorder="1" applyAlignment="1" applyProtection="1">
      <alignment horizontal="left" vertical="center"/>
      <protection/>
    </xf>
    <xf numFmtId="0" fontId="26" fillId="24" borderId="33" xfId="53" applyFont="1" applyFill="1" applyBorder="1" applyAlignment="1" applyProtection="1">
      <alignment horizontal="left" vertical="center"/>
      <protection/>
    </xf>
    <xf numFmtId="0" fontId="26" fillId="24" borderId="19" xfId="53" applyFont="1" applyFill="1" applyBorder="1" applyAlignment="1" applyProtection="1">
      <alignment horizontal="left" vertical="center"/>
      <protection/>
    </xf>
    <xf numFmtId="0" fontId="11" fillId="0" borderId="33" xfId="53" applyFont="1" applyFill="1" applyBorder="1" applyAlignment="1" applyProtection="1">
      <alignment vertical="center"/>
      <protection/>
    </xf>
    <xf numFmtId="0" fontId="11" fillId="0" borderId="34" xfId="53" applyFont="1" applyFill="1" applyBorder="1" applyAlignment="1" applyProtection="1">
      <alignment vertical="center"/>
      <protection/>
    </xf>
    <xf numFmtId="0" fontId="11" fillId="0" borderId="0" xfId="53" applyFont="1" applyAlignment="1" applyProtection="1">
      <alignment/>
      <protection/>
    </xf>
    <xf numFmtId="0" fontId="33" fillId="0" borderId="0" xfId="53" applyFont="1" applyFill="1" applyBorder="1" applyAlignment="1" applyProtection="1">
      <alignment horizontal="center" vertical="center"/>
      <protection/>
    </xf>
    <xf numFmtId="0" fontId="36" fillId="0" borderId="0" xfId="53" applyFont="1" applyFill="1" applyBorder="1" applyAlignment="1" applyProtection="1">
      <alignment vertical="center"/>
      <protection/>
    </xf>
    <xf numFmtId="0" fontId="37" fillId="28" borderId="0" xfId="53" applyFont="1" applyFill="1" applyBorder="1" applyAlignment="1" applyProtection="1">
      <alignment horizontal="center" vertical="center"/>
      <protection/>
    </xf>
    <xf numFmtId="0" fontId="34" fillId="24" borderId="1" xfId="53" applyFont="1" applyFill="1" applyBorder="1" applyAlignment="1" applyProtection="1">
      <alignment horizontal="center" vertical="center" wrapText="1"/>
      <protection/>
    </xf>
    <xf numFmtId="0" fontId="37" fillId="29" borderId="1" xfId="53" applyFont="1" applyFill="1" applyBorder="1" applyAlignment="1" applyProtection="1">
      <alignment vertical="center"/>
      <protection locked="0"/>
    </xf>
    <xf numFmtId="0" fontId="35" fillId="26" borderId="1" xfId="53" applyNumberFormat="1" applyFont="1" applyFill="1" applyBorder="1" applyAlignment="1" applyProtection="1">
      <alignment vertical="center"/>
      <protection locked="0"/>
    </xf>
    <xf numFmtId="14" fontId="35" fillId="26" borderId="1" xfId="53" applyNumberFormat="1" applyFont="1" applyFill="1" applyBorder="1" applyAlignment="1" applyProtection="1">
      <alignment vertical="center"/>
      <protection locked="0"/>
    </xf>
    <xf numFmtId="0" fontId="37" fillId="24" borderId="1" xfId="53" applyFont="1" applyFill="1" applyBorder="1" applyAlignment="1" applyProtection="1">
      <alignment horizontal="left" vertical="center" wrapText="1"/>
      <protection/>
    </xf>
    <xf numFmtId="0" fontId="24" fillId="0" borderId="1" xfId="53" applyFont="1" applyFill="1" applyBorder="1" applyAlignment="1" applyProtection="1">
      <alignment horizontal="center" vertical="center" wrapText="1"/>
      <protection/>
    </xf>
    <xf numFmtId="165" fontId="35" fillId="26" borderId="1" xfId="53" applyNumberFormat="1" applyFont="1" applyFill="1" applyBorder="1" applyAlignment="1" applyProtection="1">
      <alignment vertical="center"/>
      <protection locked="0"/>
    </xf>
    <xf numFmtId="0" fontId="25" fillId="0" borderId="0" xfId="53" applyFont="1" applyFill="1" applyAlignment="1" applyProtection="1">
      <alignment vertical="center"/>
      <protection/>
    </xf>
    <xf numFmtId="164" fontId="25" fillId="0" borderId="0" xfId="53" applyNumberFormat="1" applyFont="1" applyFill="1" applyAlignment="1" applyProtection="1">
      <alignment vertical="center"/>
      <protection/>
    </xf>
    <xf numFmtId="0" fontId="35" fillId="26" borderId="35" xfId="53" applyFont="1" applyFill="1" applyBorder="1" applyAlignment="1" applyProtection="1">
      <alignment horizontal="left" vertical="center" wrapText="1"/>
      <protection locked="0"/>
    </xf>
    <xf numFmtId="0" fontId="35" fillId="26" borderId="36" xfId="53" applyFont="1" applyFill="1" applyBorder="1" applyAlignment="1" applyProtection="1">
      <alignment horizontal="left" vertical="center" wrapText="1"/>
      <protection locked="0"/>
    </xf>
    <xf numFmtId="0" fontId="35" fillId="26" borderId="37" xfId="53" applyFont="1" applyFill="1" applyBorder="1" applyAlignment="1" applyProtection="1">
      <alignment horizontal="left" vertical="center" wrapText="1"/>
      <protection locked="0"/>
    </xf>
    <xf numFmtId="0" fontId="39" fillId="24" borderId="0" xfId="53" applyFont="1" applyFill="1" applyAlignment="1" applyProtection="1">
      <alignment vertical="center"/>
      <protection/>
    </xf>
    <xf numFmtId="166" fontId="39" fillId="24" borderId="0" xfId="53" applyNumberFormat="1" applyFont="1" applyFill="1" applyAlignment="1" applyProtection="1">
      <alignment vertical="center"/>
      <protection/>
    </xf>
    <xf numFmtId="0" fontId="40" fillId="0" borderId="0" xfId="53" applyFont="1" applyFill="1" applyAlignment="1" applyProtection="1">
      <alignment horizontal="center" vertical="center"/>
      <protection/>
    </xf>
    <xf numFmtId="0" fontId="41" fillId="0" borderId="0" xfId="53" applyFont="1" applyFill="1" applyAlignment="1" applyProtection="1">
      <alignment horizontal="center" vertical="center"/>
      <protection/>
    </xf>
    <xf numFmtId="0" fontId="42" fillId="0" borderId="0" xfId="53" applyFont="1" applyFill="1" applyAlignment="1" applyProtection="1">
      <alignment vertical="center"/>
      <protection/>
    </xf>
    <xf numFmtId="0" fontId="42" fillId="0" borderId="0" xfId="53" applyFont="1" applyFill="1" applyAlignment="1" applyProtection="1">
      <alignment horizontal="center" vertical="center"/>
      <protection/>
    </xf>
    <xf numFmtId="0" fontId="11" fillId="0" borderId="0" xfId="53" applyProtection="1">
      <alignment/>
      <protection/>
    </xf>
    <xf numFmtId="0" fontId="43" fillId="24" borderId="38" xfId="53" applyFont="1" applyFill="1" applyBorder="1" applyAlignment="1" applyProtection="1">
      <alignment horizontal="center" vertical="center"/>
      <protection/>
    </xf>
    <xf numFmtId="0" fontId="26" fillId="24" borderId="20" xfId="53" applyFont="1" applyFill="1" applyBorder="1" applyAlignment="1" applyProtection="1">
      <alignment horizontal="center" vertical="center" wrapText="1"/>
      <protection/>
    </xf>
    <xf numFmtId="0" fontId="26" fillId="24" borderId="23" xfId="53" applyFont="1" applyFill="1" applyBorder="1" applyAlignment="1" applyProtection="1">
      <alignment horizontal="center" vertical="center" wrapText="1"/>
      <protection/>
    </xf>
    <xf numFmtId="0" fontId="41" fillId="0" borderId="0" xfId="53" applyFont="1" applyFill="1" applyBorder="1" applyAlignment="1" applyProtection="1">
      <alignment vertical="center"/>
      <protection/>
    </xf>
    <xf numFmtId="0" fontId="26" fillId="24" borderId="27" xfId="53" applyFont="1" applyFill="1" applyBorder="1" applyAlignment="1" applyProtection="1">
      <alignment horizontal="center" vertical="center" wrapText="1"/>
      <protection/>
    </xf>
    <xf numFmtId="0" fontId="42" fillId="24" borderId="25" xfId="53" applyFont="1" applyFill="1" applyBorder="1" applyAlignment="1" applyProtection="1">
      <alignment vertical="center"/>
      <protection/>
    </xf>
    <xf numFmtId="0" fontId="24" fillId="0" borderId="39" xfId="53" applyFont="1" applyFill="1" applyBorder="1" applyAlignment="1" applyProtection="1">
      <alignment vertical="center"/>
      <protection/>
    </xf>
    <xf numFmtId="0" fontId="34" fillId="24" borderId="40" xfId="53" applyFont="1" applyFill="1" applyBorder="1" applyAlignment="1" applyProtection="1">
      <alignment horizontal="center" vertical="center"/>
      <protection/>
    </xf>
    <xf numFmtId="0" fontId="37" fillId="29" borderId="1" xfId="53" applyFont="1" applyFill="1" applyBorder="1" applyAlignment="1" applyProtection="1">
      <alignment vertical="center"/>
      <protection/>
    </xf>
    <xf numFmtId="14" fontId="37" fillId="29" borderId="1" xfId="53" applyNumberFormat="1" applyFont="1" applyFill="1" applyBorder="1" applyAlignment="1" applyProtection="1">
      <alignment vertical="center"/>
      <protection/>
    </xf>
    <xf numFmtId="0" fontId="37" fillId="24" borderId="40" xfId="53" applyFont="1" applyFill="1" applyBorder="1" applyAlignment="1" applyProtection="1">
      <alignment horizontal="center" vertical="center"/>
      <protection/>
    </xf>
    <xf numFmtId="0" fontId="35" fillId="26" borderId="40" xfId="53" applyFont="1" applyFill="1" applyBorder="1" applyAlignment="1" applyProtection="1">
      <alignment horizontal="center" vertical="center" wrapText="1"/>
      <protection locked="0"/>
    </xf>
    <xf numFmtId="0" fontId="35" fillId="26" borderId="40" xfId="53" applyFont="1" applyFill="1" applyBorder="1" applyAlignment="1" applyProtection="1">
      <alignment vertical="center"/>
      <protection locked="0"/>
    </xf>
    <xf numFmtId="0" fontId="25" fillId="0" borderId="0" xfId="53" applyFont="1" applyProtection="1">
      <alignment/>
      <protection/>
    </xf>
    <xf numFmtId="164" fontId="25" fillId="0" borderId="0" xfId="53" applyNumberFormat="1" applyFont="1" applyProtection="1">
      <alignment/>
      <protection/>
    </xf>
    <xf numFmtId="0" fontId="42" fillId="24" borderId="18" xfId="53" applyFont="1" applyFill="1" applyBorder="1" applyAlignment="1" applyProtection="1">
      <alignment vertical="center"/>
      <protection/>
    </xf>
    <xf numFmtId="0" fontId="42" fillId="24" borderId="0" xfId="53" applyFont="1" applyFill="1" applyBorder="1" applyAlignment="1" applyProtection="1">
      <alignment vertical="center"/>
      <protection/>
    </xf>
    <xf numFmtId="0" fontId="33" fillId="26" borderId="41" xfId="53" applyFont="1" applyFill="1" applyBorder="1" applyAlignment="1" applyProtection="1">
      <alignment horizontal="center" vertical="center" wrapText="1"/>
      <protection/>
    </xf>
    <xf numFmtId="0" fontId="33" fillId="29" borderId="41" xfId="53" applyFont="1" applyFill="1" applyBorder="1" applyAlignment="1" applyProtection="1">
      <alignment horizontal="center" vertical="center" wrapText="1"/>
      <protection/>
    </xf>
    <xf numFmtId="0" fontId="34" fillId="24" borderId="35" xfId="53" applyFont="1" applyFill="1" applyBorder="1" applyAlignment="1" applyProtection="1">
      <alignment horizontal="center" vertical="center"/>
      <protection/>
    </xf>
    <xf numFmtId="0" fontId="34" fillId="24" borderId="37" xfId="53" applyFont="1" applyFill="1" applyBorder="1" applyAlignment="1" applyProtection="1">
      <alignment horizontal="center" vertical="center"/>
      <protection/>
    </xf>
    <xf numFmtId="14" fontId="37" fillId="29" borderId="1" xfId="53" applyNumberFormat="1" applyFont="1" applyFill="1" applyBorder="1" applyAlignment="1" applyProtection="1">
      <alignment vertical="center"/>
      <protection locked="0"/>
    </xf>
    <xf numFmtId="0" fontId="11" fillId="0" borderId="0" xfId="53" applyFont="1" applyFill="1" applyAlignment="1" applyProtection="1">
      <alignment vertical="center"/>
      <protection locked="0"/>
    </xf>
    <xf numFmtId="0" fontId="11" fillId="0" borderId="0" xfId="53" applyFont="1" applyFill="1" applyAlignment="1" applyProtection="1">
      <alignment horizontal="center" vertical="center"/>
      <protection locked="0"/>
    </xf>
    <xf numFmtId="0" fontId="46" fillId="0" borderId="10" xfId="53" applyFont="1" applyFill="1" applyBorder="1" applyAlignment="1" applyProtection="1">
      <alignment horizontal="center" vertical="center"/>
      <protection locked="0"/>
    </xf>
    <xf numFmtId="0" fontId="46" fillId="0" borderId="11" xfId="53" applyFont="1" applyFill="1" applyBorder="1" applyAlignment="1" applyProtection="1">
      <alignment horizontal="center" vertical="center"/>
      <protection locked="0"/>
    </xf>
    <xf numFmtId="0" fontId="47" fillId="0" borderId="0" xfId="53" applyFont="1" applyFill="1" applyAlignment="1" applyProtection="1">
      <alignment horizontal="left" vertical="center"/>
      <protection locked="0"/>
    </xf>
    <xf numFmtId="0" fontId="48" fillId="0" borderId="0" xfId="53" applyFont="1" applyFill="1" applyAlignment="1" applyProtection="1">
      <alignment horizontal="right" vertical="center"/>
      <protection locked="0"/>
    </xf>
    <xf numFmtId="0" fontId="49" fillId="0" borderId="0" xfId="53" applyFont="1" applyFill="1" applyAlignment="1" applyProtection="1">
      <alignment vertical="center"/>
      <protection locked="0"/>
    </xf>
    <xf numFmtId="0" fontId="50" fillId="0" borderId="0" xfId="54" applyFont="1" applyFill="1" applyBorder="1" applyAlignment="1" applyProtection="1">
      <alignment horizontal="center" vertical="center"/>
      <protection locked="0"/>
    </xf>
    <xf numFmtId="0" fontId="49" fillId="0" borderId="0" xfId="53" applyFont="1" applyFill="1" applyBorder="1" applyAlignment="1" applyProtection="1">
      <alignment vertical="center"/>
      <protection locked="0"/>
    </xf>
    <xf numFmtId="0" fontId="49" fillId="0" borderId="0" xfId="53" applyFont="1" applyAlignment="1" applyProtection="1">
      <alignment vertical="center"/>
      <protection locked="0"/>
    </xf>
    <xf numFmtId="0" fontId="50" fillId="0" borderId="0" xfId="54" applyFont="1" applyFill="1" applyBorder="1" applyAlignment="1" applyProtection="1">
      <alignment horizontal="left" vertical="center" wrapText="1"/>
      <protection locked="0"/>
    </xf>
    <xf numFmtId="0" fontId="50" fillId="0" borderId="0" xfId="53" applyFont="1" applyFill="1" applyBorder="1" applyAlignment="1" applyProtection="1">
      <alignment vertical="center"/>
      <protection locked="0"/>
    </xf>
    <xf numFmtId="0" fontId="48" fillId="26" borderId="17" xfId="53" applyFont="1" applyFill="1" applyBorder="1" applyAlignment="1" applyProtection="1">
      <alignment horizontal="center" vertical="center"/>
      <protection locked="0"/>
    </xf>
    <xf numFmtId="0" fontId="48" fillId="26" borderId="18" xfId="53" applyFont="1" applyFill="1" applyBorder="1" applyAlignment="1" applyProtection="1">
      <alignment horizontal="center" vertical="center"/>
      <protection locked="0"/>
    </xf>
    <xf numFmtId="0" fontId="48" fillId="26" borderId="18" xfId="53" applyFont="1" applyFill="1" applyBorder="1" applyAlignment="1" applyProtection="1">
      <alignment horizontal="center" vertical="center" wrapText="1"/>
      <protection locked="0"/>
    </xf>
    <xf numFmtId="0" fontId="48" fillId="26" borderId="19" xfId="53" applyFont="1" applyFill="1" applyBorder="1" applyAlignment="1" applyProtection="1">
      <alignment horizontal="center" vertical="center" wrapText="1"/>
      <protection locked="0"/>
    </xf>
    <xf numFmtId="0" fontId="48" fillId="0" borderId="0" xfId="53" applyFont="1" applyFill="1" applyAlignment="1" applyProtection="1">
      <alignment horizontal="center" vertical="center" wrapText="1"/>
      <protection locked="0"/>
    </xf>
    <xf numFmtId="0" fontId="46" fillId="24" borderId="42" xfId="53" applyFont="1" applyFill="1" applyBorder="1" applyAlignment="1" applyProtection="1">
      <alignment horizontal="center" vertical="center"/>
      <protection locked="0"/>
    </xf>
    <xf numFmtId="0" fontId="46" fillId="24" borderId="1" xfId="53" applyFont="1" applyFill="1" applyBorder="1" applyAlignment="1" applyProtection="1">
      <alignment horizontal="center" vertical="center"/>
      <protection locked="0"/>
    </xf>
    <xf numFmtId="0" fontId="46" fillId="24" borderId="35" xfId="53" applyFont="1" applyFill="1" applyBorder="1" applyAlignment="1" applyProtection="1">
      <alignment horizontal="center" vertical="center"/>
      <protection locked="0"/>
    </xf>
    <xf numFmtId="0" fontId="46" fillId="24" borderId="43" xfId="53" applyFont="1" applyFill="1" applyBorder="1" applyAlignment="1" applyProtection="1">
      <alignment horizontal="center" vertical="center"/>
      <protection locked="0"/>
    </xf>
    <xf numFmtId="0" fontId="49" fillId="0" borderId="0" xfId="53" applyFont="1" applyFill="1" applyAlignment="1" applyProtection="1">
      <alignment horizontal="center" vertical="center"/>
      <protection locked="0"/>
    </xf>
    <xf numFmtId="0" fontId="34" fillId="0" borderId="32" xfId="53" applyFont="1" applyFill="1" applyBorder="1" applyAlignment="1" applyProtection="1">
      <alignment horizontal="center" vertical="center"/>
      <protection locked="0"/>
    </xf>
    <xf numFmtId="0" fontId="34" fillId="0" borderId="33" xfId="53" applyFont="1" applyFill="1" applyBorder="1" applyAlignment="1" applyProtection="1">
      <alignment horizontal="center" vertical="center"/>
      <protection locked="0"/>
    </xf>
    <xf numFmtId="0" fontId="34" fillId="0" borderId="34" xfId="53" applyFont="1" applyFill="1" applyBorder="1" applyAlignment="1" applyProtection="1">
      <alignment horizontal="center" vertical="center"/>
      <protection locked="0"/>
    </xf>
    <xf numFmtId="0" fontId="49" fillId="0" borderId="0" xfId="53" applyFont="1" applyFill="1" applyBorder="1" applyAlignment="1" applyProtection="1">
      <alignment horizontal="center" vertical="center"/>
      <protection locked="0"/>
    </xf>
    <xf numFmtId="0" fontId="51" fillId="26" borderId="44" xfId="53" applyFont="1" applyFill="1" applyBorder="1" applyAlignment="1" applyProtection="1">
      <alignment horizontal="center" vertical="center"/>
      <protection locked="0"/>
    </xf>
    <xf numFmtId="0" fontId="51" fillId="26" borderId="45" xfId="53" applyFont="1" applyFill="1" applyBorder="1" applyAlignment="1" applyProtection="1">
      <alignment horizontal="center" vertical="center"/>
      <protection locked="0"/>
    </xf>
    <xf numFmtId="14" fontId="51" fillId="26" borderId="45" xfId="53" applyNumberFormat="1" applyFont="1" applyFill="1" applyBorder="1" applyAlignment="1" applyProtection="1">
      <alignment horizontal="center" vertical="center"/>
      <protection locked="0"/>
    </xf>
    <xf numFmtId="0" fontId="51" fillId="26" borderId="45" xfId="53" applyNumberFormat="1" applyFont="1" applyFill="1" applyBorder="1" applyAlignment="1" applyProtection="1">
      <alignment horizontal="center" vertical="center"/>
      <protection locked="0"/>
    </xf>
    <xf numFmtId="0" fontId="51" fillId="26" borderId="46" xfId="53" applyNumberFormat="1" applyFont="1" applyFill="1" applyBorder="1" applyAlignment="1" applyProtection="1">
      <alignment horizontal="center" vertical="center"/>
      <protection locked="0"/>
    </xf>
    <xf numFmtId="0" fontId="52" fillId="0" borderId="0" xfId="53" applyFont="1" applyFill="1" applyAlignment="1" applyProtection="1">
      <alignment horizontal="center" vertical="center"/>
      <protection locked="0"/>
    </xf>
    <xf numFmtId="0" fontId="51" fillId="26" borderId="21" xfId="53" applyFont="1" applyFill="1" applyBorder="1" applyAlignment="1" applyProtection="1">
      <alignment horizontal="center" vertical="center"/>
      <protection locked="0"/>
    </xf>
    <xf numFmtId="0" fontId="51" fillId="26" borderId="0" xfId="53" applyFont="1" applyFill="1" applyBorder="1" applyAlignment="1" applyProtection="1">
      <alignment horizontal="center" vertical="center"/>
      <protection locked="0"/>
    </xf>
    <xf numFmtId="14" fontId="51" fillId="26" borderId="0" xfId="53" applyNumberFormat="1" applyFont="1" applyFill="1" applyBorder="1" applyAlignment="1" applyProtection="1">
      <alignment horizontal="center" vertical="center"/>
      <protection locked="0"/>
    </xf>
    <xf numFmtId="0" fontId="51" fillId="26" borderId="0" xfId="53" applyNumberFormat="1" applyFont="1" applyFill="1" applyBorder="1" applyAlignment="1" applyProtection="1">
      <alignment horizontal="center" vertical="center"/>
      <protection locked="0"/>
    </xf>
    <xf numFmtId="0" fontId="51" fillId="26" borderId="22" xfId="53" applyNumberFormat="1" applyFont="1" applyFill="1" applyBorder="1" applyAlignment="1" applyProtection="1">
      <alignment horizontal="center" vertical="center"/>
      <protection locked="0"/>
    </xf>
    <xf numFmtId="0" fontId="49" fillId="0" borderId="0" xfId="53" applyFont="1" applyAlignment="1" applyProtection="1">
      <alignment vertical="center" wrapText="1"/>
      <protection locked="0"/>
    </xf>
    <xf numFmtId="0" fontId="53" fillId="24" borderId="0" xfId="53" applyFont="1" applyFill="1" applyBorder="1" applyAlignment="1" applyProtection="1">
      <alignment vertical="center"/>
      <protection locked="0"/>
    </xf>
    <xf numFmtId="0" fontId="54" fillId="0" borderId="0" xfId="53" applyFont="1" applyFill="1" applyBorder="1" applyAlignment="1" applyProtection="1">
      <alignment vertical="center"/>
      <protection locked="0"/>
    </xf>
    <xf numFmtId="0" fontId="55" fillId="0" borderId="0" xfId="53" applyFont="1" applyFill="1" applyAlignment="1" applyProtection="1">
      <alignment vertical="center"/>
      <protection locked="0"/>
    </xf>
    <xf numFmtId="0" fontId="55" fillId="0" borderId="0" xfId="53" applyFont="1" applyFill="1" applyAlignment="1" applyProtection="1">
      <alignment horizontal="center" vertical="center"/>
      <protection locked="0"/>
    </xf>
    <xf numFmtId="0" fontId="49" fillId="0" borderId="0" xfId="53" applyFont="1" applyBorder="1" applyAlignment="1" applyProtection="1">
      <alignment vertical="center" wrapText="1"/>
      <protection locked="0"/>
    </xf>
    <xf numFmtId="0" fontId="51" fillId="26" borderId="24" xfId="53" applyFont="1" applyFill="1" applyBorder="1" applyAlignment="1" applyProtection="1">
      <alignment horizontal="center" vertical="center"/>
      <protection locked="0"/>
    </xf>
    <xf numFmtId="0" fontId="51" fillId="26" borderId="25" xfId="53" applyFont="1" applyFill="1" applyBorder="1" applyAlignment="1" applyProtection="1">
      <alignment horizontal="center" vertical="center"/>
      <protection locked="0"/>
    </xf>
    <xf numFmtId="14" fontId="51" fillId="26" borderId="25" xfId="53" applyNumberFormat="1" applyFont="1" applyFill="1" applyBorder="1" applyAlignment="1" applyProtection="1">
      <alignment horizontal="center" vertical="center"/>
      <protection locked="0"/>
    </xf>
    <xf numFmtId="0" fontId="51" fillId="26" borderId="25" xfId="53" applyNumberFormat="1" applyFont="1" applyFill="1" applyBorder="1" applyAlignment="1" applyProtection="1">
      <alignment horizontal="center" vertical="center"/>
      <protection locked="0"/>
    </xf>
    <xf numFmtId="0" fontId="51" fillId="26" borderId="26" xfId="53" applyNumberFormat="1" applyFont="1" applyFill="1" applyBorder="1" applyAlignment="1" applyProtection="1">
      <alignment horizontal="center" vertical="center"/>
      <protection locked="0"/>
    </xf>
    <xf numFmtId="0" fontId="54" fillId="24" borderId="17" xfId="53" applyFont="1" applyFill="1" applyBorder="1" applyAlignment="1" applyProtection="1">
      <alignment horizontal="left" vertical="center"/>
      <protection locked="0"/>
    </xf>
    <xf numFmtId="0" fontId="54" fillId="24" borderId="18" xfId="53" applyFont="1" applyFill="1" applyBorder="1" applyAlignment="1" applyProtection="1">
      <alignment vertical="center"/>
      <protection locked="0"/>
    </xf>
    <xf numFmtId="0" fontId="49" fillId="25" borderId="18" xfId="53" applyFont="1" applyFill="1" applyBorder="1" applyAlignment="1" applyProtection="1">
      <alignment vertical="center" wrapText="1"/>
      <protection locked="0"/>
    </xf>
    <xf numFmtId="0" fontId="54" fillId="24" borderId="19" xfId="53" applyFont="1" applyFill="1" applyBorder="1" applyAlignment="1" applyProtection="1">
      <alignment vertical="center"/>
      <protection locked="0"/>
    </xf>
    <xf numFmtId="0" fontId="54" fillId="24" borderId="21" xfId="53" applyFont="1" applyFill="1" applyBorder="1" applyAlignment="1" applyProtection="1">
      <alignment horizontal="left" vertical="center"/>
      <protection locked="0"/>
    </xf>
    <xf numFmtId="0" fontId="54" fillId="24" borderId="0" xfId="53" applyFont="1" applyFill="1" applyBorder="1" applyAlignment="1" applyProtection="1">
      <alignment vertical="center"/>
      <protection locked="0"/>
    </xf>
    <xf numFmtId="0" fontId="49" fillId="25" borderId="0" xfId="53" applyFont="1" applyFill="1" applyBorder="1" applyAlignment="1" applyProtection="1">
      <alignment vertical="center" wrapText="1"/>
      <protection locked="0"/>
    </xf>
    <xf numFmtId="0" fontId="54" fillId="24" borderId="22" xfId="53" applyFont="1" applyFill="1" applyBorder="1" applyAlignment="1" applyProtection="1">
      <alignment vertical="center"/>
      <protection locked="0"/>
    </xf>
    <xf numFmtId="0" fontId="31" fillId="0" borderId="17" xfId="53" applyFont="1" applyFill="1" applyBorder="1" applyAlignment="1" applyProtection="1">
      <alignment horizontal="center" vertical="center" wrapText="1"/>
      <protection locked="0"/>
    </xf>
    <xf numFmtId="0" fontId="31" fillId="0" borderId="18" xfId="53" applyFont="1" applyFill="1" applyBorder="1" applyAlignment="1" applyProtection="1">
      <alignment horizontal="center" vertical="center" wrapText="1"/>
      <protection locked="0"/>
    </xf>
    <xf numFmtId="0" fontId="31" fillId="0" borderId="19" xfId="53" applyFont="1" applyFill="1" applyBorder="1" applyAlignment="1" applyProtection="1">
      <alignment horizontal="center" vertical="center" wrapText="1"/>
      <protection locked="0"/>
    </xf>
    <xf numFmtId="0" fontId="31" fillId="0" borderId="21" xfId="53" applyFont="1" applyFill="1" applyBorder="1" applyAlignment="1" applyProtection="1">
      <alignment horizontal="center" vertical="center" wrapText="1"/>
      <protection locked="0"/>
    </xf>
    <xf numFmtId="0" fontId="31" fillId="0" borderId="0" xfId="53" applyFont="1" applyFill="1" applyBorder="1" applyAlignment="1" applyProtection="1">
      <alignment horizontal="center" vertical="center" wrapText="1"/>
      <protection locked="0"/>
    </xf>
    <xf numFmtId="0" fontId="31" fillId="0" borderId="22" xfId="53" applyFont="1" applyFill="1" applyBorder="1" applyAlignment="1" applyProtection="1">
      <alignment horizontal="center" vertical="center" wrapText="1"/>
      <protection locked="0"/>
    </xf>
    <xf numFmtId="0" fontId="46" fillId="24" borderId="47" xfId="53" applyFont="1" applyFill="1" applyBorder="1" applyAlignment="1" applyProtection="1">
      <alignment horizontal="left" vertical="center"/>
      <protection locked="0"/>
    </xf>
    <xf numFmtId="0" fontId="51" fillId="26" borderId="48" xfId="53" applyFont="1" applyFill="1" applyBorder="1" applyAlignment="1" applyProtection="1">
      <alignment vertical="center"/>
      <protection locked="0"/>
    </xf>
    <xf numFmtId="0" fontId="48" fillId="26" borderId="21" xfId="53" applyFont="1" applyFill="1" applyBorder="1" applyAlignment="1" applyProtection="1">
      <alignment horizontal="center" vertical="center"/>
      <protection locked="0"/>
    </xf>
    <xf numFmtId="0" fontId="46" fillId="24" borderId="1" xfId="53" applyFont="1" applyFill="1" applyBorder="1" applyAlignment="1" applyProtection="1">
      <alignment horizontal="left" vertical="center"/>
      <protection locked="0"/>
    </xf>
    <xf numFmtId="0" fontId="51" fillId="26" borderId="43" xfId="53" applyFont="1" applyFill="1" applyBorder="1" applyAlignment="1" applyProtection="1">
      <alignment vertical="center"/>
      <protection locked="0"/>
    </xf>
    <xf numFmtId="0" fontId="31" fillId="0" borderId="24" xfId="53" applyFont="1" applyFill="1" applyBorder="1" applyAlignment="1" applyProtection="1">
      <alignment horizontal="center" vertical="center" wrapText="1"/>
      <protection locked="0"/>
    </xf>
    <xf numFmtId="0" fontId="31" fillId="0" borderId="25" xfId="53" applyFont="1" applyFill="1" applyBorder="1" applyAlignment="1" applyProtection="1">
      <alignment horizontal="center" vertical="center" wrapText="1"/>
      <protection locked="0"/>
    </xf>
    <xf numFmtId="0" fontId="31" fillId="0" borderId="26" xfId="53" applyFont="1" applyFill="1" applyBorder="1" applyAlignment="1" applyProtection="1">
      <alignment horizontal="center" vertical="center" wrapText="1"/>
      <protection locked="0"/>
    </xf>
    <xf numFmtId="0" fontId="48" fillId="0" borderId="21" xfId="53" applyFont="1" applyFill="1" applyBorder="1" applyAlignment="1" applyProtection="1">
      <alignment horizontal="center" vertical="center"/>
      <protection locked="0"/>
    </xf>
    <xf numFmtId="0" fontId="51" fillId="29" borderId="43" xfId="53" applyFont="1" applyFill="1" applyBorder="1" applyAlignment="1" applyProtection="1">
      <alignment vertical="center"/>
      <protection locked="0"/>
    </xf>
    <xf numFmtId="0" fontId="31" fillId="0" borderId="0" xfId="53" applyFont="1" applyFill="1" applyAlignment="1" applyProtection="1">
      <alignment horizontal="center" vertical="center" wrapText="1"/>
      <protection locked="0"/>
    </xf>
    <xf numFmtId="0" fontId="54" fillId="24" borderId="24" xfId="53" applyFont="1" applyFill="1" applyBorder="1" applyAlignment="1" applyProtection="1">
      <alignment horizontal="left" vertical="center"/>
      <protection locked="0"/>
    </xf>
    <xf numFmtId="0" fontId="54" fillId="24" borderId="25" xfId="53" applyFont="1" applyFill="1" applyBorder="1" applyAlignment="1" applyProtection="1">
      <alignment vertical="center"/>
      <protection locked="0"/>
    </xf>
    <xf numFmtId="0" fontId="55" fillId="24" borderId="25" xfId="53" applyFont="1" applyFill="1" applyBorder="1" applyAlignment="1" applyProtection="1">
      <alignment vertical="center"/>
      <protection locked="0"/>
    </xf>
    <xf numFmtId="0" fontId="49" fillId="25" borderId="25" xfId="53" applyFont="1" applyFill="1" applyBorder="1" applyAlignment="1" applyProtection="1">
      <alignment vertical="center" wrapText="1"/>
      <protection locked="0"/>
    </xf>
    <xf numFmtId="0" fontId="54" fillId="24" borderId="26" xfId="53" applyFont="1" applyFill="1" applyBorder="1" applyAlignment="1" applyProtection="1">
      <alignment vertical="center"/>
      <protection locked="0"/>
    </xf>
    <xf numFmtId="0" fontId="48" fillId="0" borderId="24" xfId="53" applyFont="1" applyFill="1" applyBorder="1" applyAlignment="1" applyProtection="1">
      <alignment horizontal="center" vertical="center"/>
      <protection locked="0"/>
    </xf>
    <xf numFmtId="0" fontId="46" fillId="24" borderId="49" xfId="53" applyFont="1" applyFill="1" applyBorder="1" applyAlignment="1" applyProtection="1">
      <alignment horizontal="left" vertical="center"/>
      <protection locked="0"/>
    </xf>
    <xf numFmtId="0" fontId="51" fillId="29" borderId="50" xfId="53" applyFont="1" applyFill="1" applyBorder="1" applyAlignment="1" applyProtection="1">
      <alignment vertical="center"/>
      <protection locked="0"/>
    </xf>
    <xf numFmtId="0" fontId="49" fillId="0" borderId="39" xfId="53" applyFont="1" applyFill="1" applyBorder="1" applyAlignment="1" applyProtection="1">
      <alignment vertical="center"/>
      <protection locked="0"/>
    </xf>
    <xf numFmtId="0" fontId="49" fillId="0" borderId="0" xfId="53" applyFont="1" applyFill="1" applyAlignment="1" applyProtection="1">
      <alignment vertical="center" wrapText="1"/>
      <protection locked="0"/>
    </xf>
    <xf numFmtId="0" fontId="47" fillId="0" borderId="0" xfId="53" applyFont="1" applyFill="1" applyBorder="1" applyAlignment="1" applyProtection="1">
      <alignment vertical="center"/>
      <protection locked="0"/>
    </xf>
    <xf numFmtId="0" fontId="48" fillId="26" borderId="0" xfId="53" applyFont="1" applyFill="1" applyBorder="1" applyAlignment="1" applyProtection="1">
      <alignment horizontal="center" vertical="center"/>
      <protection locked="0"/>
    </xf>
    <xf numFmtId="0" fontId="51" fillId="28" borderId="0" xfId="53" applyFont="1" applyFill="1" applyBorder="1" applyAlignment="1" applyProtection="1">
      <alignment horizontal="center" vertical="center"/>
      <protection locked="0"/>
    </xf>
    <xf numFmtId="0" fontId="46" fillId="24" borderId="38" xfId="53" applyFont="1" applyFill="1" applyBorder="1" applyAlignment="1" applyProtection="1">
      <alignment horizontal="center" vertical="center" wrapText="1"/>
      <protection locked="0"/>
    </xf>
    <xf numFmtId="0" fontId="46" fillId="24" borderId="51" xfId="53" applyFont="1" applyFill="1" applyBorder="1" applyAlignment="1" applyProtection="1">
      <alignment horizontal="center" vertical="center" wrapText="1"/>
      <protection locked="0"/>
    </xf>
    <xf numFmtId="0" fontId="46" fillId="24" borderId="52" xfId="53" applyFont="1" applyFill="1" applyBorder="1" applyAlignment="1" applyProtection="1">
      <alignment horizontal="center" vertical="center" wrapText="1"/>
      <protection locked="0"/>
    </xf>
    <xf numFmtId="0" fontId="46" fillId="24" borderId="53" xfId="53" applyFont="1" applyFill="1" applyBorder="1" applyAlignment="1" applyProtection="1">
      <alignment horizontal="center" vertical="center" wrapText="1"/>
      <protection locked="0"/>
    </xf>
    <xf numFmtId="0" fontId="51" fillId="24" borderId="54" xfId="53" applyFont="1" applyFill="1" applyBorder="1" applyAlignment="1" applyProtection="1">
      <alignment horizontal="center" vertical="center"/>
      <protection locked="0"/>
    </xf>
    <xf numFmtId="0" fontId="49" fillId="20" borderId="0" xfId="53" applyFont="1" applyFill="1" applyBorder="1" applyAlignment="1" applyProtection="1">
      <alignment vertical="center" wrapText="1"/>
      <protection locked="0"/>
    </xf>
    <xf numFmtId="0" fontId="49" fillId="20" borderId="22" xfId="53" applyFont="1" applyFill="1" applyBorder="1" applyAlignment="1" applyProtection="1">
      <alignment vertical="center" wrapText="1"/>
      <protection locked="0"/>
    </xf>
    <xf numFmtId="0" fontId="51" fillId="24" borderId="55" xfId="53" applyFont="1" applyFill="1" applyBorder="1" applyAlignment="1" applyProtection="1">
      <alignment horizontal="center" vertical="center"/>
      <protection locked="0"/>
    </xf>
    <xf numFmtId="0" fontId="56" fillId="0" borderId="0" xfId="53" applyFont="1" applyFill="1" applyAlignment="1" applyProtection="1">
      <alignment vertical="center" wrapText="1"/>
      <protection locked="0"/>
    </xf>
    <xf numFmtId="0" fontId="54" fillId="24" borderId="17" xfId="53" applyFont="1" applyFill="1" applyBorder="1" applyAlignment="1" applyProtection="1">
      <alignment horizontal="left" vertical="center"/>
      <protection locked="0"/>
    </xf>
    <xf numFmtId="0" fontId="54" fillId="24" borderId="18" xfId="53" applyFont="1" applyFill="1" applyBorder="1" applyAlignment="1" applyProtection="1">
      <alignment horizontal="left" vertical="center"/>
      <protection locked="0"/>
    </xf>
    <xf numFmtId="0" fontId="56" fillId="25" borderId="19" xfId="53" applyFont="1" applyFill="1" applyBorder="1" applyAlignment="1" applyProtection="1">
      <alignment vertical="center" wrapText="1"/>
      <protection locked="0"/>
    </xf>
    <xf numFmtId="0" fontId="54" fillId="24" borderId="21" xfId="53" applyFont="1" applyFill="1" applyBorder="1" applyAlignment="1" applyProtection="1">
      <alignment horizontal="left" vertical="center"/>
      <protection locked="0"/>
    </xf>
    <xf numFmtId="0" fontId="54" fillId="24" borderId="0" xfId="53" applyFont="1" applyFill="1" applyBorder="1" applyAlignment="1" applyProtection="1">
      <alignment horizontal="left" vertical="center"/>
      <protection locked="0"/>
    </xf>
    <xf numFmtId="0" fontId="56" fillId="25" borderId="22" xfId="53" applyFont="1" applyFill="1" applyBorder="1" applyAlignment="1" applyProtection="1">
      <alignment vertical="center" wrapText="1"/>
      <protection locked="0"/>
    </xf>
    <xf numFmtId="0" fontId="51" fillId="24" borderId="56" xfId="53" applyFont="1" applyFill="1" applyBorder="1" applyAlignment="1" applyProtection="1">
      <alignment horizontal="center" vertical="center"/>
      <protection locked="0"/>
    </xf>
    <xf numFmtId="0" fontId="48" fillId="26" borderId="25" xfId="53" applyFont="1" applyFill="1" applyBorder="1" applyAlignment="1" applyProtection="1">
      <alignment horizontal="center" vertical="center"/>
      <protection locked="0"/>
    </xf>
    <xf numFmtId="0" fontId="49" fillId="20" borderId="25" xfId="53" applyFont="1" applyFill="1" applyBorder="1" applyAlignment="1" applyProtection="1">
      <alignment vertical="center" wrapText="1"/>
      <protection locked="0"/>
    </xf>
    <xf numFmtId="0" fontId="49" fillId="20" borderId="26" xfId="53" applyFont="1" applyFill="1" applyBorder="1" applyAlignment="1" applyProtection="1">
      <alignment vertical="center" wrapText="1"/>
      <protection locked="0"/>
    </xf>
    <xf numFmtId="0" fontId="54" fillId="24" borderId="0" xfId="53" applyFont="1" applyFill="1" applyBorder="1" applyAlignment="1" applyProtection="1">
      <alignment horizontal="left" vertical="center"/>
      <protection locked="0"/>
    </xf>
    <xf numFmtId="0" fontId="53" fillId="24" borderId="32" xfId="53" applyFont="1" applyFill="1" applyBorder="1" applyAlignment="1" applyProtection="1">
      <alignment horizontal="center" vertical="center"/>
      <protection locked="0"/>
    </xf>
    <xf numFmtId="0" fontId="53" fillId="24" borderId="34" xfId="53" applyFont="1" applyFill="1" applyBorder="1" applyAlignment="1" applyProtection="1">
      <alignment horizontal="center" vertical="center"/>
      <protection locked="0"/>
    </xf>
    <xf numFmtId="0" fontId="53" fillId="24" borderId="38" xfId="53" applyFont="1" applyFill="1" applyBorder="1" applyAlignment="1" applyProtection="1">
      <alignment horizontal="center" vertical="center"/>
      <protection locked="0"/>
    </xf>
    <xf numFmtId="0" fontId="54" fillId="24" borderId="17" xfId="53" applyFont="1" applyFill="1" applyBorder="1" applyAlignment="1" applyProtection="1">
      <alignment horizontal="center" vertical="center" wrapText="1"/>
      <protection locked="0"/>
    </xf>
    <xf numFmtId="0" fontId="54" fillId="24" borderId="19" xfId="53" applyFont="1" applyFill="1" applyBorder="1" applyAlignment="1" applyProtection="1">
      <alignment horizontal="center" vertical="center" wrapText="1"/>
      <protection locked="0"/>
    </xf>
    <xf numFmtId="0" fontId="54" fillId="24" borderId="20" xfId="53" applyFont="1" applyFill="1" applyBorder="1" applyAlignment="1" applyProtection="1">
      <alignment horizontal="center" vertical="center" wrapText="1"/>
      <protection locked="0"/>
    </xf>
    <xf numFmtId="0" fontId="54" fillId="24" borderId="21" xfId="53" applyFont="1" applyFill="1" applyBorder="1" applyAlignment="1" applyProtection="1">
      <alignment horizontal="center" vertical="center" wrapText="1"/>
      <protection locked="0"/>
    </xf>
    <xf numFmtId="0" fontId="54" fillId="24" borderId="22" xfId="53" applyFont="1" applyFill="1" applyBorder="1" applyAlignment="1" applyProtection="1">
      <alignment horizontal="center" vertical="center" wrapText="1"/>
      <protection locked="0"/>
    </xf>
    <xf numFmtId="0" fontId="54" fillId="24" borderId="23" xfId="53" applyFont="1" applyFill="1" applyBorder="1" applyAlignment="1" applyProtection="1">
      <alignment horizontal="center" vertical="center" wrapText="1"/>
      <protection locked="0"/>
    </xf>
    <xf numFmtId="0" fontId="54" fillId="24" borderId="25" xfId="53" applyFont="1" applyFill="1" applyBorder="1" applyAlignment="1" applyProtection="1">
      <alignment horizontal="left" vertical="center"/>
      <protection locked="0"/>
    </xf>
    <xf numFmtId="0" fontId="49" fillId="25" borderId="26" xfId="53" applyFont="1" applyFill="1" applyBorder="1" applyAlignment="1" applyProtection="1">
      <alignment vertical="center" wrapText="1"/>
      <protection locked="0"/>
    </xf>
    <xf numFmtId="0" fontId="26" fillId="24" borderId="24" xfId="53" applyFont="1" applyFill="1" applyBorder="1" applyAlignment="1" applyProtection="1">
      <alignment horizontal="center" vertical="center" wrapText="1"/>
      <protection locked="0"/>
    </xf>
    <xf numFmtId="0" fontId="49" fillId="0" borderId="26" xfId="53" applyFont="1" applyFill="1" applyBorder="1" applyAlignment="1" applyProtection="1">
      <alignment horizontal="center" vertical="center" wrapText="1"/>
      <protection locked="0"/>
    </xf>
    <xf numFmtId="0" fontId="54" fillId="24" borderId="27" xfId="53" applyFont="1" applyFill="1" applyBorder="1" applyAlignment="1" applyProtection="1">
      <alignment horizontal="center" vertical="center" wrapText="1"/>
      <protection locked="0"/>
    </xf>
    <xf numFmtId="0" fontId="46" fillId="0" borderId="0" xfId="53" applyFont="1" applyFill="1" applyBorder="1" applyAlignment="1" applyProtection="1">
      <alignment horizontal="center" vertical="center"/>
      <protection locked="0"/>
    </xf>
    <xf numFmtId="0" fontId="57" fillId="20" borderId="10" xfId="53" applyFont="1" applyFill="1" applyBorder="1" applyAlignment="1" applyProtection="1">
      <alignment horizontal="center" vertical="center" wrapText="1"/>
      <protection locked="0"/>
    </xf>
    <xf numFmtId="0" fontId="57" fillId="20" borderId="13" xfId="53" applyFont="1" applyFill="1" applyBorder="1" applyAlignment="1" applyProtection="1">
      <alignment horizontal="center" vertical="center" wrapText="1"/>
      <protection locked="0"/>
    </xf>
    <xf numFmtId="0" fontId="57" fillId="20" borderId="28" xfId="53" applyFont="1" applyFill="1" applyBorder="1" applyAlignment="1" applyProtection="1">
      <alignment horizontal="center" vertical="center" wrapText="1"/>
      <protection locked="0"/>
    </xf>
    <xf numFmtId="0" fontId="57" fillId="20" borderId="11" xfId="53" applyFont="1" applyFill="1" applyBorder="1" applyAlignment="1" applyProtection="1">
      <alignment horizontal="center" vertical="center" wrapText="1"/>
      <protection locked="0"/>
    </xf>
    <xf numFmtId="0" fontId="57" fillId="20" borderId="12" xfId="53" applyFont="1" applyFill="1" applyBorder="1" applyAlignment="1" applyProtection="1">
      <alignment horizontal="center" vertical="center" wrapText="1"/>
      <protection locked="0"/>
    </xf>
    <xf numFmtId="0" fontId="49" fillId="0" borderId="12" xfId="53" applyFont="1" applyFill="1" applyBorder="1" applyAlignment="1" applyProtection="1">
      <alignment horizontal="center" vertical="center" wrapText="1"/>
      <protection locked="0"/>
    </xf>
    <xf numFmtId="0" fontId="49" fillId="0" borderId="14" xfId="53" applyFont="1" applyFill="1" applyBorder="1" applyAlignment="1" applyProtection="1">
      <alignment horizontal="center" vertical="center" wrapText="1"/>
      <protection locked="0"/>
    </xf>
    <xf numFmtId="0" fontId="49" fillId="25" borderId="57" xfId="53" applyFont="1" applyFill="1" applyBorder="1" applyAlignment="1" applyProtection="1">
      <alignment horizontal="center" vertical="center" wrapText="1"/>
      <protection locked="0"/>
    </xf>
    <xf numFmtId="0" fontId="49" fillId="25" borderId="58" xfId="53" applyFont="1" applyFill="1" applyBorder="1" applyAlignment="1" applyProtection="1">
      <alignment horizontal="center" vertical="center" wrapText="1"/>
      <protection locked="0"/>
    </xf>
    <xf numFmtId="0" fontId="49" fillId="25" borderId="12" xfId="53" applyFont="1" applyFill="1" applyBorder="1" applyAlignment="1" applyProtection="1">
      <alignment horizontal="center" vertical="center" wrapText="1"/>
      <protection locked="0"/>
    </xf>
    <xf numFmtId="0" fontId="49" fillId="25" borderId="14" xfId="53" applyFont="1" applyFill="1" applyBorder="1" applyAlignment="1" applyProtection="1">
      <alignment horizontal="center" vertical="center" wrapText="1"/>
      <protection locked="0"/>
    </xf>
    <xf numFmtId="0" fontId="49" fillId="25" borderId="59" xfId="53" applyFont="1" applyFill="1" applyBorder="1" applyAlignment="1" applyProtection="1">
      <alignment horizontal="center" vertical="center" wrapText="1"/>
      <protection locked="0"/>
    </xf>
    <xf numFmtId="0" fontId="57" fillId="30" borderId="12" xfId="53" applyFont="1" applyFill="1" applyBorder="1" applyAlignment="1" applyProtection="1">
      <alignment horizontal="center" vertical="center" wrapText="1"/>
      <protection locked="0"/>
    </xf>
    <xf numFmtId="0" fontId="57" fillId="30" borderId="13" xfId="53" applyFont="1" applyFill="1" applyBorder="1" applyAlignment="1" applyProtection="1">
      <alignment horizontal="center" vertical="center" wrapText="1"/>
      <protection locked="0"/>
    </xf>
    <xf numFmtId="0" fontId="57" fillId="30" borderId="14" xfId="53" applyFont="1" applyFill="1" applyBorder="1" applyAlignment="1" applyProtection="1">
      <alignment horizontal="center" vertical="center" wrapText="1"/>
      <protection locked="0"/>
    </xf>
    <xf numFmtId="0" fontId="57" fillId="20" borderId="15" xfId="53" applyFont="1" applyFill="1" applyBorder="1" applyAlignment="1" applyProtection="1">
      <alignment horizontal="center" vertical="center" wrapText="1"/>
      <protection locked="0"/>
    </xf>
    <xf numFmtId="0" fontId="49" fillId="25" borderId="15" xfId="53" applyFont="1" applyFill="1" applyBorder="1" applyAlignment="1" applyProtection="1">
      <alignment horizontal="center" vertical="center" wrapText="1"/>
      <protection locked="0"/>
    </xf>
    <xf numFmtId="0" fontId="49" fillId="25" borderId="16" xfId="53" applyFont="1" applyFill="1" applyBorder="1" applyAlignment="1" applyProtection="1">
      <alignment horizontal="center" vertical="center" wrapText="1"/>
      <protection locked="0"/>
    </xf>
    <xf numFmtId="0" fontId="49" fillId="25" borderId="22" xfId="53" applyFont="1" applyFill="1" applyBorder="1" applyAlignment="1" applyProtection="1">
      <alignment horizontal="center" vertical="center" wrapText="1"/>
      <protection locked="0"/>
    </xf>
    <xf numFmtId="0" fontId="49" fillId="25" borderId="60" xfId="53" applyFont="1" applyFill="1" applyBorder="1" applyAlignment="1" applyProtection="1">
      <alignment horizontal="center" vertical="center" wrapText="1"/>
      <protection locked="0"/>
    </xf>
    <xf numFmtId="0" fontId="49" fillId="25" borderId="61" xfId="53" applyFont="1" applyFill="1" applyBorder="1" applyAlignment="1" applyProtection="1">
      <alignment horizontal="center" vertical="center" wrapText="1"/>
      <protection locked="0"/>
    </xf>
    <xf numFmtId="0" fontId="57" fillId="30" borderId="29" xfId="53" applyFont="1" applyFill="1" applyBorder="1" applyAlignment="1" applyProtection="1">
      <alignment horizontal="center" vertical="center" wrapText="1"/>
      <protection locked="0"/>
    </xf>
    <xf numFmtId="0" fontId="57" fillId="30" borderId="30" xfId="53" applyFont="1" applyFill="1" applyBorder="1" applyAlignment="1" applyProtection="1">
      <alignment horizontal="center" vertical="center" wrapText="1"/>
      <protection locked="0"/>
    </xf>
    <xf numFmtId="0" fontId="57" fillId="30" borderId="31" xfId="53" applyFont="1" applyFill="1" applyBorder="1" applyAlignment="1" applyProtection="1">
      <alignment horizontal="center" vertical="center" wrapText="1"/>
      <protection locked="0"/>
    </xf>
    <xf numFmtId="0" fontId="57" fillId="20" borderId="29" xfId="53" applyFont="1" applyFill="1" applyBorder="1" applyAlignment="1" applyProtection="1">
      <alignment horizontal="center" vertical="center" wrapText="1"/>
      <protection locked="0"/>
    </xf>
    <xf numFmtId="0" fontId="46" fillId="24" borderId="29" xfId="53" applyFont="1" applyFill="1" applyBorder="1" applyAlignment="1" applyProtection="1">
      <alignment horizontal="center" vertical="center"/>
      <protection locked="0"/>
    </xf>
    <xf numFmtId="0" fontId="46" fillId="24" borderId="31" xfId="53" applyFont="1" applyFill="1" applyBorder="1" applyAlignment="1" applyProtection="1">
      <alignment horizontal="center" vertical="center"/>
      <protection locked="0"/>
    </xf>
    <xf numFmtId="0" fontId="46" fillId="24" borderId="62" xfId="53" applyFont="1" applyFill="1" applyBorder="1" applyAlignment="1" applyProtection="1">
      <alignment horizontal="center" vertical="center"/>
      <protection locked="0"/>
    </xf>
    <xf numFmtId="0" fontId="46" fillId="24" borderId="63" xfId="53" applyFont="1" applyFill="1" applyBorder="1" applyAlignment="1" applyProtection="1">
      <alignment horizontal="center" vertical="center"/>
      <protection locked="0"/>
    </xf>
    <xf numFmtId="0" fontId="46" fillId="24" borderId="64" xfId="53" applyFont="1" applyFill="1" applyBorder="1" applyAlignment="1" applyProtection="1">
      <alignment horizontal="center" vertical="center"/>
      <protection locked="0"/>
    </xf>
    <xf numFmtId="0" fontId="46" fillId="24" borderId="65" xfId="53" applyFont="1" applyFill="1" applyBorder="1" applyAlignment="1" applyProtection="1">
      <alignment horizontal="center" vertical="center"/>
      <protection locked="0"/>
    </xf>
    <xf numFmtId="0" fontId="46" fillId="24" borderId="12" xfId="53" applyFont="1" applyFill="1" applyBorder="1" applyAlignment="1" applyProtection="1">
      <alignment horizontal="center" vertical="center"/>
      <protection locked="0"/>
    </xf>
    <xf numFmtId="0" fontId="46" fillId="24" borderId="13" xfId="53" applyFont="1" applyFill="1" applyBorder="1" applyAlignment="1" applyProtection="1">
      <alignment horizontal="center" vertical="center"/>
      <protection locked="0"/>
    </xf>
    <xf numFmtId="0" fontId="46" fillId="24" borderId="14" xfId="53" applyFont="1" applyFill="1" applyBorder="1" applyAlignment="1" applyProtection="1">
      <alignment horizontal="center" vertical="center"/>
      <protection locked="0"/>
    </xf>
    <xf numFmtId="0" fontId="46" fillId="24" borderId="65" xfId="53" applyFont="1" applyFill="1" applyBorder="1" applyAlignment="1" applyProtection="1">
      <alignment horizontal="center" vertical="center" wrapText="1"/>
      <protection locked="0"/>
    </xf>
    <xf numFmtId="0" fontId="49" fillId="20" borderId="65" xfId="53" applyFont="1" applyFill="1" applyBorder="1" applyAlignment="1" applyProtection="1">
      <alignment vertical="center"/>
      <protection locked="0"/>
    </xf>
    <xf numFmtId="0" fontId="46" fillId="24" borderId="66" xfId="53" applyFont="1" applyFill="1" applyBorder="1" applyAlignment="1" applyProtection="1">
      <alignment horizontal="center" vertical="center"/>
      <protection locked="0"/>
    </xf>
    <xf numFmtId="0" fontId="46" fillId="24" borderId="59" xfId="53" applyFont="1" applyFill="1" applyBorder="1" applyAlignment="1" applyProtection="1">
      <alignment horizontal="center" vertical="center"/>
      <protection locked="0"/>
    </xf>
    <xf numFmtId="0" fontId="46" fillId="24" borderId="58" xfId="53" applyFont="1" applyFill="1" applyBorder="1" applyAlignment="1" applyProtection="1">
      <alignment horizontal="center" vertical="center"/>
      <protection locked="0"/>
    </xf>
    <xf numFmtId="0" fontId="46" fillId="31" borderId="65" xfId="53" applyFont="1" applyFill="1" applyBorder="1" applyAlignment="1" applyProtection="1">
      <alignment horizontal="center" vertical="center" wrapText="1"/>
      <protection locked="0"/>
    </xf>
    <xf numFmtId="0" fontId="49" fillId="0" borderId="0" xfId="53" applyFont="1" applyAlignment="1" applyProtection="1">
      <alignment horizontal="center" vertical="center" wrapText="1"/>
      <protection locked="0"/>
    </xf>
    <xf numFmtId="0" fontId="46" fillId="24" borderId="67" xfId="53" applyFont="1" applyFill="1" applyBorder="1" applyAlignment="1" applyProtection="1">
      <alignment horizontal="center" vertical="center"/>
      <protection locked="0"/>
    </xf>
    <xf numFmtId="0" fontId="46" fillId="24" borderId="30" xfId="53" applyFont="1" applyFill="1" applyBorder="1" applyAlignment="1" applyProtection="1">
      <alignment horizontal="center" vertical="center"/>
      <protection locked="0"/>
    </xf>
    <xf numFmtId="0" fontId="46" fillId="24" borderId="68" xfId="53" applyFont="1" applyFill="1" applyBorder="1" applyAlignment="1" applyProtection="1">
      <alignment horizontal="center" vertical="center" wrapText="1"/>
      <protection locked="0"/>
    </xf>
    <xf numFmtId="0" fontId="49" fillId="20" borderId="67" xfId="53" applyFont="1" applyFill="1" applyBorder="1" applyAlignment="1" applyProtection="1">
      <alignment vertical="center"/>
      <protection locked="0"/>
    </xf>
    <xf numFmtId="0" fontId="46" fillId="24" borderId="69" xfId="53" applyFont="1" applyFill="1" applyBorder="1" applyAlignment="1" applyProtection="1">
      <alignment horizontal="center" vertical="center"/>
      <protection locked="0"/>
    </xf>
    <xf numFmtId="0" fontId="46" fillId="31" borderId="68" xfId="53" applyFont="1" applyFill="1" applyBorder="1" applyAlignment="1" applyProtection="1">
      <alignment horizontal="center" vertical="center" wrapText="1"/>
      <protection locked="0"/>
    </xf>
    <xf numFmtId="0" fontId="51" fillId="24" borderId="70" xfId="53" applyFont="1" applyFill="1" applyBorder="1" applyAlignment="1" applyProtection="1">
      <alignment horizontal="left" vertical="center" wrapText="1"/>
      <protection locked="0"/>
    </xf>
    <xf numFmtId="0" fontId="51" fillId="24" borderId="71" xfId="53" applyFont="1" applyFill="1" applyBorder="1" applyAlignment="1" applyProtection="1">
      <alignment horizontal="left" vertical="center" wrapText="1"/>
      <protection locked="0"/>
    </xf>
    <xf numFmtId="0" fontId="51" fillId="24" borderId="72" xfId="53" applyFont="1" applyFill="1" applyBorder="1" applyAlignment="1" applyProtection="1">
      <alignment horizontal="center" vertical="center" wrapText="1"/>
      <protection locked="0"/>
    </xf>
    <xf numFmtId="0" fontId="51" fillId="24" borderId="73" xfId="53" applyFont="1" applyFill="1" applyBorder="1" applyAlignment="1" applyProtection="1">
      <alignment horizontal="center" vertical="center" wrapText="1"/>
      <protection locked="0"/>
    </xf>
    <xf numFmtId="0" fontId="49" fillId="0" borderId="73" xfId="53" applyFont="1" applyBorder="1" applyAlignment="1" applyProtection="1">
      <alignment horizontal="center" vertical="center" wrapText="1"/>
      <protection locked="0"/>
    </xf>
    <xf numFmtId="0" fontId="49" fillId="0" borderId="70" xfId="53" applyFont="1" applyBorder="1" applyAlignment="1" applyProtection="1">
      <alignment horizontal="center" vertical="center" wrapText="1"/>
      <protection locked="0"/>
    </xf>
    <xf numFmtId="0" fontId="49" fillId="20" borderId="67" xfId="53" applyFont="1" applyFill="1" applyBorder="1" applyAlignment="1" applyProtection="1">
      <alignment horizontal="center" vertical="center"/>
      <protection locked="0"/>
    </xf>
    <xf numFmtId="0" fontId="49" fillId="0" borderId="74" xfId="53" applyFont="1" applyBorder="1" applyAlignment="1" applyProtection="1">
      <alignment horizontal="center" vertical="center" wrapText="1"/>
      <protection locked="0"/>
    </xf>
    <xf numFmtId="0" fontId="49" fillId="0" borderId="75" xfId="53" applyFont="1" applyBorder="1" applyAlignment="1" applyProtection="1">
      <alignment horizontal="center" vertical="center" wrapText="1"/>
      <protection locked="0"/>
    </xf>
    <xf numFmtId="0" fontId="51" fillId="24" borderId="76" xfId="53" applyFont="1" applyFill="1" applyBorder="1" applyAlignment="1" applyProtection="1">
      <alignment horizontal="left" vertical="center" wrapText="1"/>
      <protection locked="0"/>
    </xf>
    <xf numFmtId="0" fontId="51" fillId="24" borderId="77" xfId="53" applyFont="1" applyFill="1" applyBorder="1" applyAlignment="1" applyProtection="1">
      <alignment horizontal="left" vertical="center" wrapText="1"/>
      <protection locked="0"/>
    </xf>
    <xf numFmtId="0" fontId="51" fillId="24" borderId="33" xfId="53" applyFont="1" applyFill="1" applyBorder="1" applyAlignment="1" applyProtection="1">
      <alignment horizontal="center" vertical="center" wrapText="1"/>
      <protection locked="0"/>
    </xf>
    <xf numFmtId="0" fontId="51" fillId="24" borderId="78" xfId="53" applyFont="1" applyFill="1" applyBorder="1" applyAlignment="1" applyProtection="1">
      <alignment horizontal="center" vertical="center" wrapText="1"/>
      <protection locked="0"/>
    </xf>
    <xf numFmtId="0" fontId="49" fillId="0" borderId="78" xfId="53" applyFont="1" applyBorder="1" applyAlignment="1" applyProtection="1">
      <alignment horizontal="center" vertical="center" wrapText="1"/>
      <protection locked="0"/>
    </xf>
    <xf numFmtId="0" fontId="49" fillId="0" borderId="76" xfId="53" applyFont="1" applyBorder="1" applyAlignment="1" applyProtection="1">
      <alignment horizontal="center" vertical="center" wrapText="1"/>
      <protection locked="0"/>
    </xf>
    <xf numFmtId="0" fontId="49" fillId="0" borderId="79" xfId="53" applyFont="1" applyBorder="1" applyAlignment="1" applyProtection="1">
      <alignment horizontal="center" vertical="center" wrapText="1"/>
      <protection locked="0"/>
    </xf>
    <xf numFmtId="0" fontId="49" fillId="0" borderId="80" xfId="53" applyFont="1" applyBorder="1" applyAlignment="1" applyProtection="1">
      <alignment horizontal="center" vertical="center" wrapText="1"/>
      <protection locked="0"/>
    </xf>
    <xf numFmtId="0" fontId="51" fillId="0" borderId="33" xfId="53" applyFont="1" applyFill="1" applyBorder="1" applyAlignment="1" applyProtection="1">
      <alignment horizontal="center" vertical="center" wrapText="1"/>
      <protection locked="0"/>
    </xf>
    <xf numFmtId="0" fontId="51" fillId="24" borderId="69" xfId="53" applyFont="1" applyFill="1" applyBorder="1" applyAlignment="1" applyProtection="1">
      <alignment horizontal="left" vertical="center" wrapText="1"/>
      <protection locked="0"/>
    </xf>
    <xf numFmtId="0" fontId="51" fillId="24" borderId="81" xfId="53" applyFont="1" applyFill="1" applyBorder="1" applyAlignment="1" applyProtection="1">
      <alignment horizontal="left" vertical="center" wrapText="1"/>
      <protection locked="0"/>
    </xf>
    <xf numFmtId="0" fontId="49" fillId="0" borderId="82" xfId="53" applyFont="1" applyFill="1" applyBorder="1" applyAlignment="1" applyProtection="1">
      <alignment horizontal="center" vertical="center" wrapText="1"/>
      <protection locked="0"/>
    </xf>
    <xf numFmtId="0" fontId="51" fillId="24" borderId="83" xfId="53" applyFont="1" applyFill="1" applyBorder="1" applyAlignment="1" applyProtection="1">
      <alignment horizontal="center" vertical="center" wrapText="1"/>
      <protection locked="0"/>
    </xf>
    <xf numFmtId="0" fontId="49" fillId="0" borderId="83" xfId="53" applyFont="1" applyBorder="1" applyAlignment="1" applyProtection="1">
      <alignment horizontal="center" vertical="center" wrapText="1"/>
      <protection locked="0"/>
    </xf>
    <xf numFmtId="0" fontId="49" fillId="0" borderId="69" xfId="53" applyFont="1" applyBorder="1" applyAlignment="1" applyProtection="1">
      <alignment horizontal="center" vertical="center" wrapText="1"/>
      <protection locked="0"/>
    </xf>
    <xf numFmtId="0" fontId="49" fillId="0" borderId="84" xfId="53" applyFont="1" applyBorder="1" applyAlignment="1" applyProtection="1">
      <alignment horizontal="center" vertical="center" wrapText="1"/>
      <protection locked="0"/>
    </xf>
    <xf numFmtId="0" fontId="49" fillId="0" borderId="85" xfId="53" applyFont="1" applyBorder="1" applyAlignment="1" applyProtection="1">
      <alignment horizontal="center" vertical="center" wrapText="1"/>
      <protection locked="0"/>
    </xf>
    <xf numFmtId="0" fontId="57" fillId="20" borderId="86" xfId="53" applyFont="1" applyFill="1" applyBorder="1" applyAlignment="1" applyProtection="1">
      <alignment horizontal="center" vertical="center" wrapText="1"/>
      <protection locked="0"/>
    </xf>
    <xf numFmtId="0" fontId="49" fillId="0" borderId="10" xfId="53" applyFont="1" applyBorder="1" applyAlignment="1" applyProtection="1">
      <alignment horizontal="center" vertical="center" wrapText="1"/>
      <protection locked="0"/>
    </xf>
    <xf numFmtId="0" fontId="49" fillId="0" borderId="11" xfId="53" applyFont="1" applyBorder="1" applyAlignment="1" applyProtection="1">
      <alignment horizontal="center" vertical="center" wrapText="1"/>
      <protection locked="0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Protocole_Invert_RCS_V4_Mars12" xfId="53"/>
    <cellStyle name="Normal_résultats" xfId="54"/>
    <cellStyle name="Percent" xfId="55"/>
    <cellStyle name="Pourcentage 2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theme="3" tint="0.39998000860214233"/>
  </sheetPr>
  <dimension ref="A1:Y489"/>
  <sheetViews>
    <sheetView zoomScale="25" zoomScaleNormal="25" zoomScaleSheetLayoutView="25" workbookViewId="0" topLeftCell="A1">
      <selection activeCell="C40" sqref="C40"/>
    </sheetView>
  </sheetViews>
  <sheetFormatPr defaultColWidth="11.421875" defaultRowHeight="12.7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2.7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2.7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2.7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219</v>
      </c>
      <c r="C10" s="14"/>
      <c r="D10" s="14"/>
      <c r="E10" s="24"/>
      <c r="F10" s="25"/>
      <c r="G10" s="26"/>
      <c r="H10" s="29"/>
      <c r="I10" s="30"/>
      <c r="R10" s="21" t="s">
        <v>60</v>
      </c>
      <c r="S10" s="11"/>
      <c r="T10" s="11"/>
      <c r="U10" s="11"/>
      <c r="V10" s="11" t="s">
        <v>61</v>
      </c>
      <c r="W10" s="11"/>
      <c r="X10" s="11"/>
      <c r="Y10" s="12"/>
    </row>
    <row r="11" spans="1:25" s="4" customFormat="1" ht="12.75" customHeight="1">
      <c r="A11" s="23" t="s">
        <v>62</v>
      </c>
      <c r="B11" s="14" t="s">
        <v>220</v>
      </c>
      <c r="C11" s="14"/>
      <c r="D11" s="14"/>
      <c r="E11" s="24"/>
      <c r="F11" s="25"/>
      <c r="G11" s="26"/>
      <c r="H11" s="29"/>
      <c r="I11" s="30"/>
      <c r="R11" s="21" t="s">
        <v>63</v>
      </c>
      <c r="S11" s="11"/>
      <c r="T11" s="11"/>
      <c r="U11" s="11"/>
      <c r="V11" s="11" t="s">
        <v>64</v>
      </c>
      <c r="W11" s="11"/>
      <c r="X11" s="11"/>
      <c r="Y11" s="12"/>
    </row>
    <row r="12" spans="1:25" s="4" customFormat="1" ht="12.75">
      <c r="A12" s="23" t="s">
        <v>65</v>
      </c>
      <c r="B12" s="14" t="s">
        <v>66</v>
      </c>
      <c r="C12" s="14"/>
      <c r="D12" s="14"/>
      <c r="E12" s="24"/>
      <c r="F12" s="25"/>
      <c r="G12" s="26"/>
      <c r="H12" s="29"/>
      <c r="I12" s="30"/>
      <c r="R12" s="21" t="s">
        <v>67</v>
      </c>
      <c r="S12" s="11"/>
      <c r="T12" s="11"/>
      <c r="U12" s="11"/>
      <c r="V12" s="11" t="s">
        <v>68</v>
      </c>
      <c r="W12" s="11"/>
      <c r="X12" s="11"/>
      <c r="Y12" s="12"/>
    </row>
    <row r="13" spans="1:25" s="4" customFormat="1" ht="12.75">
      <c r="A13" s="31" t="s">
        <v>69</v>
      </c>
      <c r="B13" s="32" t="s">
        <v>70</v>
      </c>
      <c r="C13" s="32"/>
      <c r="D13" s="32"/>
      <c r="E13" s="33"/>
      <c r="F13" s="34"/>
      <c r="G13" s="35"/>
      <c r="H13" s="36"/>
      <c r="I13" s="37"/>
      <c r="R13" s="21" t="s">
        <v>71</v>
      </c>
      <c r="S13" s="11"/>
      <c r="T13" s="11"/>
      <c r="U13" s="11"/>
      <c r="V13" s="11" t="s">
        <v>72</v>
      </c>
      <c r="W13" s="11"/>
      <c r="X13" s="11"/>
      <c r="Y13" s="12"/>
    </row>
    <row r="14" spans="1:25" s="4" customFormat="1" ht="12.75">
      <c r="A14" s="23" t="s">
        <v>73</v>
      </c>
      <c r="B14" s="14" t="s">
        <v>221</v>
      </c>
      <c r="C14" s="14"/>
      <c r="D14" s="14"/>
      <c r="E14" s="24"/>
      <c r="F14" s="19"/>
      <c r="G14" s="20" t="s">
        <v>74</v>
      </c>
      <c r="R14" s="21" t="s">
        <v>75</v>
      </c>
      <c r="S14" s="11"/>
      <c r="T14" s="11"/>
      <c r="U14" s="11"/>
      <c r="V14" s="11"/>
      <c r="W14" s="11"/>
      <c r="X14" s="11"/>
      <c r="Y14" s="12"/>
    </row>
    <row r="15" spans="1:25" s="4" customFormat="1" ht="12.75">
      <c r="A15" s="23" t="s">
        <v>76</v>
      </c>
      <c r="B15" s="14" t="s">
        <v>222</v>
      </c>
      <c r="C15" s="14"/>
      <c r="D15" s="14"/>
      <c r="E15" s="24"/>
      <c r="F15" s="25"/>
      <c r="G15" s="26"/>
      <c r="R15" s="21" t="s">
        <v>77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78</v>
      </c>
      <c r="B16" s="14" t="s">
        <v>223</v>
      </c>
      <c r="C16" s="14"/>
      <c r="D16" s="14"/>
      <c r="E16" s="24"/>
      <c r="F16" s="25"/>
      <c r="G16" s="26"/>
      <c r="R16" s="21" t="s">
        <v>79</v>
      </c>
      <c r="S16" s="38"/>
      <c r="T16" s="38"/>
      <c r="U16" s="38"/>
      <c r="V16" s="38"/>
      <c r="W16" s="38"/>
      <c r="X16" s="38"/>
      <c r="Y16" s="39"/>
    </row>
    <row r="17" spans="1:25" s="4" customFormat="1" ht="12.75">
      <c r="A17" s="23" t="s">
        <v>80</v>
      </c>
      <c r="B17" s="14" t="s">
        <v>224</v>
      </c>
      <c r="C17" s="14"/>
      <c r="D17" s="14"/>
      <c r="E17" s="24"/>
      <c r="F17" s="25"/>
      <c r="G17" s="26"/>
      <c r="R17" s="21" t="s">
        <v>81</v>
      </c>
      <c r="S17" s="11"/>
      <c r="T17" s="11"/>
      <c r="U17" s="11"/>
      <c r="V17" s="11"/>
      <c r="W17" s="11"/>
      <c r="X17" s="11"/>
      <c r="Y17" s="12"/>
    </row>
    <row r="18" spans="1:25" s="4" customFormat="1" ht="12.75">
      <c r="A18" s="23" t="s">
        <v>82</v>
      </c>
      <c r="B18" s="13" t="s">
        <v>225</v>
      </c>
      <c r="C18" s="14"/>
      <c r="D18" s="14"/>
      <c r="E18" s="24"/>
      <c r="F18" s="25"/>
      <c r="G18" s="26"/>
      <c r="R18" s="21" t="s">
        <v>83</v>
      </c>
      <c r="S18" s="11"/>
      <c r="T18" s="11"/>
      <c r="U18" s="11"/>
      <c r="V18" s="11"/>
      <c r="W18" s="11"/>
      <c r="X18" s="11"/>
      <c r="Y18" s="12"/>
    </row>
    <row r="19" spans="1:25" s="4" customFormat="1" ht="12.75">
      <c r="A19" s="31" t="s">
        <v>84</v>
      </c>
      <c r="B19" s="32" t="s">
        <v>85</v>
      </c>
      <c r="C19" s="32"/>
      <c r="D19" s="32"/>
      <c r="E19" s="33"/>
      <c r="F19" s="34"/>
      <c r="G19" s="35"/>
      <c r="R19" s="21" t="s">
        <v>86</v>
      </c>
      <c r="S19" s="11"/>
      <c r="T19" s="11"/>
      <c r="U19" s="11"/>
      <c r="V19" s="11"/>
      <c r="W19" s="11"/>
      <c r="X19" s="11"/>
      <c r="Y19" s="12"/>
    </row>
    <row r="20" spans="18:25" s="4" customFormat="1" ht="12.75">
      <c r="R20" s="21" t="s">
        <v>87</v>
      </c>
      <c r="S20" s="40"/>
      <c r="T20" s="40"/>
      <c r="U20" s="40"/>
      <c r="V20" s="40"/>
      <c r="W20" s="40"/>
      <c r="X20" s="40"/>
      <c r="Y20" s="41"/>
    </row>
    <row r="21" spans="1:25" s="4" customFormat="1" ht="12.75">
      <c r="A21" s="42" t="s">
        <v>88</v>
      </c>
      <c r="B21" s="42" t="s">
        <v>88</v>
      </c>
      <c r="C21" s="42" t="s">
        <v>88</v>
      </c>
      <c r="D21" s="42" t="s">
        <v>88</v>
      </c>
      <c r="E21" s="42" t="s">
        <v>88</v>
      </c>
      <c r="F21" s="42" t="s">
        <v>88</v>
      </c>
      <c r="G21" s="42" t="s">
        <v>88</v>
      </c>
      <c r="H21" s="42" t="s">
        <v>88</v>
      </c>
      <c r="I21" s="42" t="s">
        <v>88</v>
      </c>
      <c r="J21" s="42" t="s">
        <v>88</v>
      </c>
      <c r="K21" s="43" t="s">
        <v>88</v>
      </c>
      <c r="L21" s="43" t="s">
        <v>88</v>
      </c>
      <c r="M21" s="43" t="s">
        <v>88</v>
      </c>
      <c r="N21" s="43" t="s">
        <v>88</v>
      </c>
      <c r="O21" s="43" t="s">
        <v>88</v>
      </c>
      <c r="P21" s="43" t="s">
        <v>88</v>
      </c>
      <c r="R21" s="21" t="s">
        <v>89</v>
      </c>
      <c r="S21" s="40"/>
      <c r="T21" s="40"/>
      <c r="U21" s="40"/>
      <c r="V21" s="40"/>
      <c r="W21" s="40"/>
      <c r="X21" s="40"/>
      <c r="Y21" s="41"/>
    </row>
    <row r="22" spans="1:25" s="45" customFormat="1" ht="12.7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90</v>
      </c>
      <c r="H22" s="44" t="s">
        <v>91</v>
      </c>
      <c r="I22" s="44" t="s">
        <v>65</v>
      </c>
      <c r="J22" s="44" t="s">
        <v>69</v>
      </c>
      <c r="K22" s="44" t="s">
        <v>92</v>
      </c>
      <c r="L22" s="44" t="s">
        <v>93</v>
      </c>
      <c r="M22" s="44" t="s">
        <v>94</v>
      </c>
      <c r="N22" s="44" t="s">
        <v>95</v>
      </c>
      <c r="O22" s="44" t="s">
        <v>82</v>
      </c>
      <c r="P22" s="44" t="s">
        <v>84</v>
      </c>
      <c r="R22" s="21" t="s">
        <v>96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97</v>
      </c>
      <c r="B23" s="46">
        <v>6143650</v>
      </c>
      <c r="C23" s="46" t="s">
        <v>98</v>
      </c>
      <c r="D23" s="46" t="s">
        <v>99</v>
      </c>
      <c r="E23" s="46" t="s">
        <v>100</v>
      </c>
      <c r="F23" s="47" t="s">
        <v>101</v>
      </c>
      <c r="G23" s="46"/>
      <c r="H23" s="46"/>
      <c r="I23" s="46">
        <v>1180</v>
      </c>
      <c r="J23" s="46" t="s">
        <v>102</v>
      </c>
      <c r="K23" s="48"/>
      <c r="L23" s="48"/>
      <c r="M23" s="48"/>
      <c r="N23" s="48"/>
      <c r="O23" s="48">
        <v>30</v>
      </c>
      <c r="P23" s="48">
        <v>200</v>
      </c>
      <c r="R23" s="21" t="s">
        <v>103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948678</v>
      </c>
      <c r="H24" s="53">
        <v>6434783</v>
      </c>
      <c r="K24" s="53">
        <v>948898.0340768832</v>
      </c>
      <c r="L24" s="53">
        <v>6434668.806376619</v>
      </c>
      <c r="M24" s="53">
        <v>948714.5029644411</v>
      </c>
      <c r="N24" s="53">
        <v>6434759.282165094</v>
      </c>
      <c r="R24" s="21" t="s">
        <v>104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105</v>
      </c>
      <c r="B25" s="54"/>
      <c r="C25" s="2"/>
      <c r="D25" s="3"/>
      <c r="E25" s="3"/>
      <c r="F25" s="51"/>
      <c r="R25" s="55" t="s">
        <v>106</v>
      </c>
      <c r="S25" s="49"/>
      <c r="T25" s="49"/>
      <c r="U25" s="49"/>
      <c r="V25" s="49"/>
      <c r="W25" s="49"/>
      <c r="X25" s="49"/>
      <c r="Y25" s="50"/>
    </row>
    <row r="26" spans="11:25" ht="12.75">
      <c r="K26" s="4"/>
      <c r="L26" s="4"/>
      <c r="R26" s="55" t="s">
        <v>107</v>
      </c>
      <c r="S26" s="49"/>
      <c r="T26" s="49"/>
      <c r="U26" s="49"/>
      <c r="V26" s="49"/>
      <c r="W26" s="49"/>
      <c r="X26" s="49"/>
      <c r="Y26" s="50"/>
    </row>
    <row r="27" spans="1:25" ht="12.7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108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109</v>
      </c>
      <c r="C28" s="17"/>
      <c r="D28" s="17"/>
      <c r="E28" s="59"/>
      <c r="H28" s="45"/>
      <c r="I28" s="45"/>
      <c r="R28" s="60" t="s">
        <v>110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111</v>
      </c>
      <c r="B30" s="14" t="s">
        <v>112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113</v>
      </c>
      <c r="B31" s="14" t="s">
        <v>226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114</v>
      </c>
      <c r="B32" s="13" t="s">
        <v>227</v>
      </c>
      <c r="C32" s="14"/>
      <c r="D32" s="14"/>
      <c r="E32" s="64"/>
      <c r="G32" s="1" t="s">
        <v>115</v>
      </c>
      <c r="H32" s="54"/>
      <c r="I32" s="54"/>
      <c r="J32" s="2"/>
      <c r="V32" s="56"/>
      <c r="W32" s="56"/>
    </row>
    <row r="33" spans="1:21" ht="12.75">
      <c r="A33" s="31" t="s">
        <v>116</v>
      </c>
      <c r="B33" s="67" t="s">
        <v>228</v>
      </c>
      <c r="C33" s="32"/>
      <c r="D33" s="32"/>
      <c r="E33" s="68"/>
      <c r="G33" s="65"/>
      <c r="H33" s="66"/>
      <c r="I33" s="4"/>
      <c r="J33" s="4"/>
      <c r="U33" s="57"/>
    </row>
    <row r="34" spans="6:21" ht="12.75">
      <c r="F34" s="57"/>
      <c r="G34" s="57"/>
      <c r="H34" s="13" t="s">
        <v>15</v>
      </c>
      <c r="I34" s="58"/>
      <c r="J34" s="58"/>
      <c r="U34" s="57"/>
    </row>
    <row r="35" spans="6:21" ht="12.75">
      <c r="F35" s="57"/>
      <c r="G35" s="57"/>
      <c r="H35" s="69" t="s">
        <v>117</v>
      </c>
      <c r="I35" s="70" t="s">
        <v>229</v>
      </c>
      <c r="J35" s="71"/>
      <c r="U35" s="57"/>
    </row>
    <row r="36" spans="6:21" ht="12.75">
      <c r="F36" s="56"/>
      <c r="G36" s="56"/>
      <c r="H36" s="69" t="s">
        <v>118</v>
      </c>
      <c r="I36" s="70" t="s">
        <v>119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2.75">
      <c r="A37" s="75"/>
      <c r="B37" s="75"/>
      <c r="C37" s="75"/>
      <c r="D37" s="42" t="s">
        <v>88</v>
      </c>
      <c r="E37" s="43" t="s">
        <v>88</v>
      </c>
      <c r="F37" s="76"/>
      <c r="G37" s="56"/>
      <c r="H37" s="42" t="s">
        <v>88</v>
      </c>
      <c r="I37" s="77" t="s">
        <v>120</v>
      </c>
      <c r="R37" s="74"/>
      <c r="S37" s="74"/>
      <c r="T37" s="57"/>
      <c r="U37" s="57"/>
    </row>
    <row r="38" spans="1:21" ht="12.75">
      <c r="A38" s="44" t="s">
        <v>32</v>
      </c>
      <c r="B38" s="44" t="s">
        <v>39</v>
      </c>
      <c r="C38" s="44" t="s">
        <v>111</v>
      </c>
      <c r="D38" s="44" t="s">
        <v>113</v>
      </c>
      <c r="E38" s="44" t="s">
        <v>114</v>
      </c>
      <c r="F38" s="44" t="s">
        <v>121</v>
      </c>
      <c r="G38" s="44" t="s">
        <v>122</v>
      </c>
      <c r="H38" s="78" t="s">
        <v>117</v>
      </c>
      <c r="I38" s="78" t="s">
        <v>118</v>
      </c>
      <c r="R38" s="74"/>
      <c r="S38" s="74"/>
      <c r="T38" s="57"/>
      <c r="U38" s="57"/>
    </row>
    <row r="39" spans="1:21" ht="14.25">
      <c r="A39" s="79">
        <f>B23</f>
        <v>6143650</v>
      </c>
      <c r="B39" s="79" t="str">
        <f>C23</f>
        <v>VENEON</v>
      </c>
      <c r="C39" s="80" t="str">
        <f>D23</f>
        <v>Vénéon à Saint Christophe en Oisans</v>
      </c>
      <c r="D39" s="81">
        <v>41317</v>
      </c>
      <c r="E39" s="48">
        <v>10.2</v>
      </c>
      <c r="F39" s="82" t="s">
        <v>123</v>
      </c>
      <c r="G39" s="83" t="s">
        <v>11</v>
      </c>
      <c r="H39" s="84"/>
      <c r="I39" s="84"/>
      <c r="R39" s="74"/>
      <c r="S39" s="74"/>
      <c r="T39" s="57"/>
      <c r="U39" s="57"/>
    </row>
    <row r="40" spans="1:21" ht="14.25">
      <c r="A40" s="44" t="s">
        <v>230</v>
      </c>
      <c r="B40" s="85"/>
      <c r="C40" s="85"/>
      <c r="D40" s="86"/>
      <c r="E40" s="85"/>
      <c r="F40" s="82" t="s">
        <v>124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125</v>
      </c>
      <c r="G41" s="83" t="s">
        <v>28</v>
      </c>
      <c r="H41" s="84"/>
      <c r="I41" s="84"/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126</v>
      </c>
      <c r="G42" s="83" t="s">
        <v>36</v>
      </c>
      <c r="H42" s="84"/>
      <c r="I42" s="84"/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127</v>
      </c>
      <c r="G43" s="83" t="s">
        <v>43</v>
      </c>
      <c r="H43" s="84">
        <v>50</v>
      </c>
      <c r="I43" s="84" t="s">
        <v>128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129</v>
      </c>
      <c r="G44" s="83" t="s">
        <v>48</v>
      </c>
      <c r="H44" s="84">
        <v>34</v>
      </c>
      <c r="I44" s="84" t="s">
        <v>128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130</v>
      </c>
      <c r="G45" s="83" t="s">
        <v>53</v>
      </c>
      <c r="H45" s="84">
        <v>1</v>
      </c>
      <c r="I45" s="84" t="s">
        <v>131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132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133</v>
      </c>
      <c r="G47" s="83" t="s">
        <v>61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134</v>
      </c>
      <c r="G48" s="83" t="s">
        <v>64</v>
      </c>
      <c r="H48" s="84">
        <v>2</v>
      </c>
      <c r="I48" s="84" t="s">
        <v>131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135</v>
      </c>
      <c r="G49" s="83" t="s">
        <v>68</v>
      </c>
      <c r="H49" s="84">
        <v>1</v>
      </c>
      <c r="I49" s="84" t="s">
        <v>131</v>
      </c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136</v>
      </c>
      <c r="G50" s="83" t="s">
        <v>72</v>
      </c>
      <c r="H50" s="84">
        <v>12</v>
      </c>
      <c r="I50" s="84" t="s">
        <v>128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137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138</v>
      </c>
      <c r="B52" s="54"/>
      <c r="C52" s="54"/>
      <c r="D52" s="54"/>
      <c r="E52" s="2"/>
      <c r="F52" s="51"/>
      <c r="G52" s="92"/>
      <c r="T52" s="74"/>
      <c r="U52" s="74"/>
    </row>
    <row r="53" spans="7:21" ht="12.75">
      <c r="G53" s="93"/>
      <c r="T53" s="74"/>
      <c r="U53" s="74"/>
    </row>
    <row r="54" spans="1:21" ht="12.7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2.75">
      <c r="A55" s="16" t="s">
        <v>121</v>
      </c>
      <c r="B55" s="17" t="s">
        <v>231</v>
      </c>
      <c r="C55" s="17"/>
      <c r="D55" s="17"/>
      <c r="E55" s="17"/>
      <c r="F55" s="59"/>
      <c r="G55" s="11"/>
      <c r="J55" s="96"/>
      <c r="T55" s="74"/>
      <c r="U55" s="74"/>
    </row>
    <row r="56" spans="1:21" ht="12.75">
      <c r="A56" s="23" t="s">
        <v>139</v>
      </c>
      <c r="B56" s="14" t="s">
        <v>231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2.75">
      <c r="A57" s="23" t="s">
        <v>140</v>
      </c>
      <c r="B57" s="14" t="s">
        <v>232</v>
      </c>
      <c r="C57" s="14"/>
      <c r="D57" s="14"/>
      <c r="E57" s="14"/>
      <c r="F57" s="64"/>
      <c r="G57" s="11"/>
      <c r="H57" s="97" t="s">
        <v>141</v>
      </c>
      <c r="I57" s="97" t="s">
        <v>122</v>
      </c>
      <c r="J57" s="97" t="s">
        <v>142</v>
      </c>
      <c r="T57" s="74"/>
      <c r="U57" s="74"/>
    </row>
    <row r="58" spans="1:21" ht="12.75">
      <c r="A58" s="23" t="s">
        <v>143</v>
      </c>
      <c r="B58" s="14" t="s">
        <v>144</v>
      </c>
      <c r="C58" s="14"/>
      <c r="D58" s="14"/>
      <c r="E58" s="14"/>
      <c r="F58" s="64"/>
      <c r="G58" s="11"/>
      <c r="H58" s="98" t="s">
        <v>145</v>
      </c>
      <c r="I58" s="98" t="s">
        <v>37</v>
      </c>
      <c r="J58" s="98" t="s">
        <v>146</v>
      </c>
      <c r="T58" s="74"/>
      <c r="U58" s="74"/>
    </row>
    <row r="59" spans="1:21" ht="12.75">
      <c r="A59" s="23" t="s">
        <v>147</v>
      </c>
      <c r="B59" s="14" t="s">
        <v>148</v>
      </c>
      <c r="C59" s="14"/>
      <c r="D59" s="14"/>
      <c r="E59" s="14"/>
      <c r="F59" s="64"/>
      <c r="G59" s="11"/>
      <c r="H59" s="99" t="s">
        <v>149</v>
      </c>
      <c r="I59" s="99" t="s">
        <v>12</v>
      </c>
      <c r="J59" s="99" t="s">
        <v>150</v>
      </c>
      <c r="T59" s="74"/>
      <c r="U59" s="74"/>
    </row>
    <row r="60" spans="1:21" ht="12.75">
      <c r="A60" s="23" t="s">
        <v>151</v>
      </c>
      <c r="B60" s="14" t="s">
        <v>152</v>
      </c>
      <c r="C60" s="14"/>
      <c r="D60" s="14"/>
      <c r="E60" s="14"/>
      <c r="F60" s="64"/>
      <c r="G60" s="11"/>
      <c r="H60" s="99" t="s">
        <v>153</v>
      </c>
      <c r="I60" s="99" t="s">
        <v>20</v>
      </c>
      <c r="J60" s="99" t="s">
        <v>154</v>
      </c>
      <c r="P60" s="45"/>
      <c r="Q60" s="45"/>
      <c r="R60" s="45"/>
      <c r="S60" s="45"/>
      <c r="T60" s="45"/>
      <c r="U60" s="45"/>
    </row>
    <row r="61" spans="1:21" ht="12.75">
      <c r="A61" s="23" t="s">
        <v>155</v>
      </c>
      <c r="B61" s="14" t="s">
        <v>156</v>
      </c>
      <c r="C61" s="14"/>
      <c r="D61" s="14"/>
      <c r="E61" s="14"/>
      <c r="F61" s="64"/>
      <c r="G61" s="100"/>
      <c r="H61" s="101" t="s">
        <v>157</v>
      </c>
      <c r="I61" s="101" t="s">
        <v>29</v>
      </c>
      <c r="J61" s="101" t="s">
        <v>158</v>
      </c>
      <c r="O61" s="45"/>
      <c r="T61" s="74"/>
      <c r="U61" s="74"/>
    </row>
    <row r="62" spans="1:21" ht="12.75">
      <c r="A62" s="31" t="s">
        <v>159</v>
      </c>
      <c r="B62" s="32" t="s">
        <v>160</v>
      </c>
      <c r="C62" s="102"/>
      <c r="D62" s="102"/>
      <c r="E62" s="32"/>
      <c r="F62" s="68"/>
      <c r="G62" s="100"/>
      <c r="H62" s="45"/>
      <c r="T62" s="74"/>
      <c r="U62" s="74"/>
    </row>
    <row r="63" spans="5:22" ht="12.75">
      <c r="E63" s="103"/>
      <c r="F63" s="56"/>
      <c r="H63" s="45"/>
      <c r="T63" s="74"/>
      <c r="U63" s="74"/>
      <c r="V63" s="45"/>
    </row>
    <row r="64" spans="3:22" s="45" customFormat="1" ht="12.75">
      <c r="C64" s="76"/>
      <c r="D64" s="42" t="s">
        <v>88</v>
      </c>
      <c r="E64" s="42" t="s">
        <v>88</v>
      </c>
      <c r="F64" s="42" t="s">
        <v>88</v>
      </c>
      <c r="G64" s="77" t="s">
        <v>120</v>
      </c>
      <c r="H64" s="77" t="s">
        <v>120</v>
      </c>
      <c r="I64" s="77" t="s">
        <v>120</v>
      </c>
      <c r="J64" s="77" t="s">
        <v>120</v>
      </c>
      <c r="K64" s="77" t="s">
        <v>120</v>
      </c>
      <c r="O64" s="56"/>
      <c r="P64" s="56"/>
      <c r="Q64" s="56"/>
      <c r="R64" s="56"/>
      <c r="S64" s="56"/>
      <c r="T64" s="74"/>
      <c r="U64" s="74"/>
      <c r="V64" s="57"/>
    </row>
    <row r="65" spans="1:21" ht="12.75">
      <c r="A65" s="44" t="s">
        <v>32</v>
      </c>
      <c r="B65" s="44" t="s">
        <v>113</v>
      </c>
      <c r="C65" s="104" t="s">
        <v>161</v>
      </c>
      <c r="D65" s="104" t="s">
        <v>121</v>
      </c>
      <c r="E65" s="104" t="s">
        <v>139</v>
      </c>
      <c r="F65" s="104" t="s">
        <v>140</v>
      </c>
      <c r="G65" s="104" t="s">
        <v>143</v>
      </c>
      <c r="H65" s="104" t="s">
        <v>162</v>
      </c>
      <c r="I65" s="104" t="s">
        <v>151</v>
      </c>
      <c r="J65" s="104" t="s">
        <v>155</v>
      </c>
      <c r="K65" s="104" t="s">
        <v>159</v>
      </c>
      <c r="T65" s="74"/>
      <c r="U65" s="74"/>
    </row>
    <row r="66" spans="1:21" ht="14.25">
      <c r="A66" s="105">
        <f>A39</f>
        <v>6143650</v>
      </c>
      <c r="B66" s="106">
        <f>D39</f>
        <v>41317</v>
      </c>
      <c r="C66" s="107" t="s">
        <v>163</v>
      </c>
      <c r="D66" s="108" t="s">
        <v>64</v>
      </c>
      <c r="E66" s="108" t="s">
        <v>12</v>
      </c>
      <c r="F66" s="109" t="s">
        <v>164</v>
      </c>
      <c r="G66" s="84">
        <v>30</v>
      </c>
      <c r="H66" s="84"/>
      <c r="I66" s="84"/>
      <c r="J66" s="84"/>
      <c r="K66" s="84"/>
      <c r="T66" s="74"/>
      <c r="U66" s="74"/>
    </row>
    <row r="67" spans="1:21" ht="14.25">
      <c r="A67" s="110">
        <f aca="true" t="shared" si="0" ref="A67:B77">+A$66</f>
        <v>6143650</v>
      </c>
      <c r="B67" s="111">
        <f t="shared" si="0"/>
        <v>41317</v>
      </c>
      <c r="C67" s="107" t="s">
        <v>165</v>
      </c>
      <c r="D67" s="109" t="s">
        <v>64</v>
      </c>
      <c r="E67" s="109" t="s">
        <v>20</v>
      </c>
      <c r="F67" s="109" t="s">
        <v>164</v>
      </c>
      <c r="G67" s="84">
        <v>20</v>
      </c>
      <c r="H67" s="84"/>
      <c r="I67" s="84"/>
      <c r="J67" s="84"/>
      <c r="K67" s="84"/>
      <c r="T67" s="74"/>
      <c r="U67" s="74"/>
    </row>
    <row r="68" spans="1:21" ht="14.25">
      <c r="A68" s="110">
        <f t="shared" si="0"/>
        <v>6143650</v>
      </c>
      <c r="B68" s="111">
        <f t="shared" si="0"/>
        <v>41317</v>
      </c>
      <c r="C68" s="107" t="s">
        <v>166</v>
      </c>
      <c r="D68" s="109" t="s">
        <v>68</v>
      </c>
      <c r="E68" s="109" t="s">
        <v>20</v>
      </c>
      <c r="F68" s="109" t="s">
        <v>164</v>
      </c>
      <c r="G68" s="84">
        <v>10</v>
      </c>
      <c r="H68" s="84"/>
      <c r="I68" s="84"/>
      <c r="J68" s="84"/>
      <c r="K68" s="84"/>
      <c r="T68" s="74"/>
      <c r="U68" s="74"/>
    </row>
    <row r="69" spans="1:21" ht="14.25">
      <c r="A69" s="110">
        <f t="shared" si="0"/>
        <v>6143650</v>
      </c>
      <c r="B69" s="111">
        <f t="shared" si="0"/>
        <v>41317</v>
      </c>
      <c r="C69" s="107" t="s">
        <v>167</v>
      </c>
      <c r="D69" s="109" t="s">
        <v>53</v>
      </c>
      <c r="E69" s="109" t="s">
        <v>12</v>
      </c>
      <c r="F69" s="109" t="s">
        <v>164</v>
      </c>
      <c r="G69" s="84">
        <v>25</v>
      </c>
      <c r="H69" s="84"/>
      <c r="I69" s="84"/>
      <c r="J69" s="84"/>
      <c r="K69" s="84"/>
      <c r="T69" s="74"/>
      <c r="U69" s="74"/>
    </row>
    <row r="70" spans="1:21" ht="14.25">
      <c r="A70" s="110">
        <f t="shared" si="0"/>
        <v>6143650</v>
      </c>
      <c r="B70" s="111">
        <f t="shared" si="0"/>
        <v>41317</v>
      </c>
      <c r="C70" s="107" t="s">
        <v>168</v>
      </c>
      <c r="D70" s="109" t="s">
        <v>43</v>
      </c>
      <c r="E70" s="109" t="s">
        <v>20</v>
      </c>
      <c r="F70" s="109" t="s">
        <v>169</v>
      </c>
      <c r="G70" s="84">
        <v>30</v>
      </c>
      <c r="H70" s="84"/>
      <c r="I70" s="84"/>
      <c r="J70" s="84"/>
      <c r="K70" s="84"/>
      <c r="T70" s="74"/>
      <c r="U70" s="74"/>
    </row>
    <row r="71" spans="1:21" ht="14.25">
      <c r="A71" s="110">
        <f t="shared" si="0"/>
        <v>6143650</v>
      </c>
      <c r="B71" s="111">
        <f t="shared" si="0"/>
        <v>41317</v>
      </c>
      <c r="C71" s="107" t="s">
        <v>170</v>
      </c>
      <c r="D71" s="109" t="s">
        <v>43</v>
      </c>
      <c r="E71" s="109" t="s">
        <v>29</v>
      </c>
      <c r="F71" s="109" t="s">
        <v>169</v>
      </c>
      <c r="G71" s="84">
        <v>30</v>
      </c>
      <c r="H71" s="84"/>
      <c r="I71" s="84"/>
      <c r="J71" s="84"/>
      <c r="K71" s="84"/>
      <c r="T71" s="74"/>
      <c r="U71" s="74"/>
    </row>
    <row r="72" spans="1:21" ht="14.25">
      <c r="A72" s="110">
        <f t="shared" si="0"/>
        <v>6143650</v>
      </c>
      <c r="B72" s="111">
        <f t="shared" si="0"/>
        <v>41317</v>
      </c>
      <c r="C72" s="107" t="s">
        <v>171</v>
      </c>
      <c r="D72" s="109" t="s">
        <v>48</v>
      </c>
      <c r="E72" s="109" t="s">
        <v>29</v>
      </c>
      <c r="F72" s="109" t="s">
        <v>169</v>
      </c>
      <c r="G72" s="84">
        <v>20</v>
      </c>
      <c r="H72" s="84"/>
      <c r="I72" s="84"/>
      <c r="J72" s="84"/>
      <c r="K72" s="84"/>
      <c r="T72" s="74"/>
      <c r="U72" s="74"/>
    </row>
    <row r="73" spans="1:21" ht="14.25">
      <c r="A73" s="110">
        <f t="shared" si="0"/>
        <v>6143650</v>
      </c>
      <c r="B73" s="111">
        <f t="shared" si="0"/>
        <v>41317</v>
      </c>
      <c r="C73" s="107" t="s">
        <v>172</v>
      </c>
      <c r="D73" s="109" t="s">
        <v>72</v>
      </c>
      <c r="E73" s="109" t="s">
        <v>29</v>
      </c>
      <c r="F73" s="109" t="s">
        <v>169</v>
      </c>
      <c r="G73" s="84">
        <v>15</v>
      </c>
      <c r="H73" s="84"/>
      <c r="I73" s="84"/>
      <c r="J73" s="84"/>
      <c r="K73" s="84"/>
      <c r="T73" s="74"/>
      <c r="U73" s="74"/>
    </row>
    <row r="74" spans="1:21" ht="14.25">
      <c r="A74" s="110">
        <f t="shared" si="0"/>
        <v>6143650</v>
      </c>
      <c r="B74" s="111">
        <f t="shared" si="0"/>
        <v>41317</v>
      </c>
      <c r="C74" s="107" t="s">
        <v>173</v>
      </c>
      <c r="D74" s="109" t="s">
        <v>43</v>
      </c>
      <c r="E74" s="109" t="s">
        <v>12</v>
      </c>
      <c r="F74" s="109" t="s">
        <v>174</v>
      </c>
      <c r="G74" s="84">
        <v>10</v>
      </c>
      <c r="H74" s="84"/>
      <c r="I74" s="84"/>
      <c r="J74" s="84"/>
      <c r="K74" s="84"/>
      <c r="T74" s="74"/>
      <c r="U74" s="74"/>
    </row>
    <row r="75" spans="1:21" ht="14.25">
      <c r="A75" s="110">
        <f t="shared" si="0"/>
        <v>6143650</v>
      </c>
      <c r="B75" s="111">
        <f t="shared" si="0"/>
        <v>41317</v>
      </c>
      <c r="C75" s="107" t="s">
        <v>175</v>
      </c>
      <c r="D75" s="109" t="s">
        <v>43</v>
      </c>
      <c r="E75" s="109" t="s">
        <v>20</v>
      </c>
      <c r="F75" s="109" t="s">
        <v>174</v>
      </c>
      <c r="G75" s="84">
        <v>20</v>
      </c>
      <c r="H75" s="84"/>
      <c r="I75" s="84"/>
      <c r="J75" s="84"/>
      <c r="K75" s="84"/>
      <c r="T75" s="74"/>
      <c r="U75" s="74"/>
    </row>
    <row r="76" spans="1:21" ht="14.25">
      <c r="A76" s="110">
        <f t="shared" si="0"/>
        <v>6143650</v>
      </c>
      <c r="B76" s="111">
        <f t="shared" si="0"/>
        <v>41317</v>
      </c>
      <c r="C76" s="107" t="s">
        <v>176</v>
      </c>
      <c r="D76" s="109" t="s">
        <v>48</v>
      </c>
      <c r="E76" s="109" t="s">
        <v>20</v>
      </c>
      <c r="F76" s="109" t="s">
        <v>174</v>
      </c>
      <c r="G76" s="84">
        <v>35</v>
      </c>
      <c r="H76" s="84"/>
      <c r="I76" s="84"/>
      <c r="J76" s="84"/>
      <c r="K76" s="84"/>
      <c r="T76" s="74"/>
      <c r="U76" s="74"/>
    </row>
    <row r="77" spans="1:21" ht="14.25">
      <c r="A77" s="110">
        <f t="shared" si="0"/>
        <v>6143650</v>
      </c>
      <c r="B77" s="111">
        <f t="shared" si="0"/>
        <v>41317</v>
      </c>
      <c r="C77" s="107" t="s">
        <v>177</v>
      </c>
      <c r="D77" s="109" t="s">
        <v>48</v>
      </c>
      <c r="E77" s="109" t="s">
        <v>29</v>
      </c>
      <c r="F77" s="109" t="s">
        <v>174</v>
      </c>
      <c r="G77" s="84">
        <v>35</v>
      </c>
      <c r="H77" s="84"/>
      <c r="I77" s="84"/>
      <c r="J77" s="84"/>
      <c r="K77" s="84"/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178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2.7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2.75">
      <c r="A82" s="16" t="s">
        <v>179</v>
      </c>
      <c r="B82" s="17" t="s">
        <v>180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2.75">
      <c r="A83" s="23" t="s">
        <v>181</v>
      </c>
      <c r="B83" s="13" t="s">
        <v>182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2.75">
      <c r="A84" s="31" t="s">
        <v>140</v>
      </c>
      <c r="B84" s="32" t="s">
        <v>183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2.7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120</v>
      </c>
      <c r="D86" s="42" t="s">
        <v>88</v>
      </c>
      <c r="E86" s="114" t="s">
        <v>184</v>
      </c>
      <c r="F86" s="114"/>
      <c r="G86" s="114"/>
      <c r="H86" s="115" t="s">
        <v>185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2.75">
      <c r="A87" s="44" t="s">
        <v>32</v>
      </c>
      <c r="B87" s="44" t="s">
        <v>113</v>
      </c>
      <c r="C87" s="44" t="s">
        <v>179</v>
      </c>
      <c r="D87" s="116" t="s">
        <v>181</v>
      </c>
      <c r="E87" s="44" t="s">
        <v>186</v>
      </c>
      <c r="F87" s="44" t="s">
        <v>187</v>
      </c>
      <c r="G87" s="44" t="s">
        <v>188</v>
      </c>
      <c r="H87" s="117" t="s">
        <v>189</v>
      </c>
      <c r="I87" s="44" t="s">
        <v>190</v>
      </c>
      <c r="J87" s="44" t="s">
        <v>191</v>
      </c>
      <c r="K87" s="44" t="s">
        <v>192</v>
      </c>
      <c r="L87" s="44" t="s">
        <v>193</v>
      </c>
      <c r="M87" s="44" t="s">
        <v>194</v>
      </c>
      <c r="N87" s="44" t="s">
        <v>195</v>
      </c>
      <c r="O87" s="44" t="s">
        <v>196</v>
      </c>
      <c r="P87" s="44" t="s">
        <v>197</v>
      </c>
      <c r="Q87" s="44" t="s">
        <v>198</v>
      </c>
      <c r="R87" s="44" t="s">
        <v>199</v>
      </c>
      <c r="S87" s="44" t="s">
        <v>200</v>
      </c>
      <c r="T87" s="74"/>
      <c r="U87" s="74"/>
    </row>
    <row r="88" spans="1:21" ht="14.25">
      <c r="A88" s="79">
        <f>A66</f>
        <v>6143650</v>
      </c>
      <c r="B88" s="118">
        <f>B66</f>
        <v>41317</v>
      </c>
      <c r="C88" s="84" t="s">
        <v>201</v>
      </c>
      <c r="D88" s="84">
        <v>69</v>
      </c>
      <c r="E88" s="84"/>
      <c r="F88" s="84">
        <v>120</v>
      </c>
      <c r="G88" s="84">
        <v>85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6143650</v>
      </c>
      <c r="B89" s="111">
        <f t="shared" si="1"/>
        <v>41317</v>
      </c>
      <c r="C89" s="84" t="s">
        <v>202</v>
      </c>
      <c r="D89" s="84">
        <v>46</v>
      </c>
      <c r="E89" s="84"/>
      <c r="F89" s="84">
        <v>6</v>
      </c>
      <c r="G89" s="84">
        <v>6</v>
      </c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6143650</v>
      </c>
      <c r="B90" s="111">
        <f t="shared" si="1"/>
        <v>41317</v>
      </c>
      <c r="C90" s="84" t="s">
        <v>203</v>
      </c>
      <c r="D90" s="84">
        <v>140</v>
      </c>
      <c r="E90" s="84"/>
      <c r="F90" s="84">
        <v>3</v>
      </c>
      <c r="G90" s="84">
        <v>5</v>
      </c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6143650</v>
      </c>
      <c r="B91" s="111">
        <f t="shared" si="1"/>
        <v>41317</v>
      </c>
      <c r="C91" s="84" t="s">
        <v>204</v>
      </c>
      <c r="D91" s="84">
        <v>2</v>
      </c>
      <c r="E91" s="84"/>
      <c r="F91" s="84">
        <v>85</v>
      </c>
      <c r="G91" s="84">
        <v>72</v>
      </c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6143650</v>
      </c>
      <c r="B92" s="111">
        <f t="shared" si="1"/>
        <v>41317</v>
      </c>
      <c r="C92" s="84" t="s">
        <v>205</v>
      </c>
      <c r="D92" s="84">
        <v>10</v>
      </c>
      <c r="E92" s="84"/>
      <c r="F92" s="84">
        <v>4</v>
      </c>
      <c r="G92" s="84">
        <v>49</v>
      </c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6143650</v>
      </c>
      <c r="B93" s="111">
        <f t="shared" si="1"/>
        <v>41317</v>
      </c>
      <c r="C93" s="84" t="s">
        <v>206</v>
      </c>
      <c r="D93" s="84">
        <v>14</v>
      </c>
      <c r="E93" s="84"/>
      <c r="F93" s="84"/>
      <c r="G93" s="84">
        <v>1</v>
      </c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6143650</v>
      </c>
      <c r="B94" s="111">
        <f t="shared" si="1"/>
        <v>41317</v>
      </c>
      <c r="C94" s="84" t="s">
        <v>207</v>
      </c>
      <c r="D94" s="84">
        <v>276</v>
      </c>
      <c r="E94" s="84"/>
      <c r="F94" s="84"/>
      <c r="G94" s="84">
        <v>2</v>
      </c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6143650</v>
      </c>
      <c r="B95" s="111">
        <f t="shared" si="1"/>
        <v>41317</v>
      </c>
      <c r="C95" s="84" t="s">
        <v>208</v>
      </c>
      <c r="D95" s="84">
        <v>3120</v>
      </c>
      <c r="E95" s="84"/>
      <c r="F95" s="84"/>
      <c r="G95" s="84">
        <v>1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6143650</v>
      </c>
      <c r="B96" s="111">
        <f t="shared" si="1"/>
        <v>41317</v>
      </c>
      <c r="C96" s="84" t="s">
        <v>209</v>
      </c>
      <c r="D96" s="84">
        <v>3163</v>
      </c>
      <c r="E96" s="84">
        <v>2</v>
      </c>
      <c r="F96" s="84"/>
      <c r="G96" s="84">
        <v>4</v>
      </c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6143650</v>
      </c>
      <c r="B97" s="111">
        <f t="shared" si="1"/>
        <v>41317</v>
      </c>
      <c r="C97" s="84" t="s">
        <v>210</v>
      </c>
      <c r="D97" s="84">
        <v>183</v>
      </c>
      <c r="E97" s="84">
        <v>1</v>
      </c>
      <c r="F97" s="84">
        <v>4</v>
      </c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6143650</v>
      </c>
      <c r="B98" s="111">
        <f t="shared" si="1"/>
        <v>41317</v>
      </c>
      <c r="C98" s="84" t="s">
        <v>211</v>
      </c>
      <c r="D98" s="84">
        <v>364</v>
      </c>
      <c r="E98" s="84">
        <v>44</v>
      </c>
      <c r="F98" s="84">
        <v>200</v>
      </c>
      <c r="G98" s="84">
        <v>220</v>
      </c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6143650</v>
      </c>
      <c r="B99" s="111">
        <f t="shared" si="1"/>
        <v>41317</v>
      </c>
      <c r="C99" s="84" t="s">
        <v>212</v>
      </c>
      <c r="D99" s="84">
        <v>421</v>
      </c>
      <c r="E99" s="84"/>
      <c r="F99" s="84">
        <v>1</v>
      </c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6143650</v>
      </c>
      <c r="B100" s="111">
        <f t="shared" si="1"/>
        <v>41317</v>
      </c>
      <c r="C100" s="84" t="s">
        <v>213</v>
      </c>
      <c r="D100" s="84">
        <v>404</v>
      </c>
      <c r="E100" s="84">
        <v>5</v>
      </c>
      <c r="F100" s="84">
        <v>105</v>
      </c>
      <c r="G100" s="84">
        <v>100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6143650</v>
      </c>
      <c r="B101" s="111">
        <f t="shared" si="1"/>
        <v>41317</v>
      </c>
      <c r="C101" s="84" t="s">
        <v>214</v>
      </c>
      <c r="D101" s="84">
        <v>747</v>
      </c>
      <c r="E101" s="84"/>
      <c r="F101" s="84"/>
      <c r="G101" s="84">
        <v>2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6143650</v>
      </c>
      <c r="B102" s="111">
        <f t="shared" si="1"/>
        <v>41317</v>
      </c>
      <c r="C102" s="84" t="s">
        <v>215</v>
      </c>
      <c r="D102" s="84">
        <v>807</v>
      </c>
      <c r="E102" s="84">
        <v>90</v>
      </c>
      <c r="F102" s="84">
        <v>100</v>
      </c>
      <c r="G102" s="84">
        <v>100</v>
      </c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6143650</v>
      </c>
      <c r="B103" s="111">
        <f t="shared" si="1"/>
        <v>41317</v>
      </c>
      <c r="C103" s="84" t="s">
        <v>216</v>
      </c>
      <c r="D103" s="84">
        <v>757</v>
      </c>
      <c r="E103" s="84">
        <v>12</v>
      </c>
      <c r="F103" s="84">
        <v>13</v>
      </c>
      <c r="G103" s="84">
        <v>11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6143650</v>
      </c>
      <c r="B104" s="111">
        <f t="shared" si="1"/>
        <v>41317</v>
      </c>
      <c r="C104" s="84" t="s">
        <v>217</v>
      </c>
      <c r="D104" s="84">
        <v>801</v>
      </c>
      <c r="E104" s="84">
        <v>10</v>
      </c>
      <c r="F104" s="84">
        <v>3</v>
      </c>
      <c r="G104" s="84">
        <v>1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6143650</v>
      </c>
      <c r="B105" s="111">
        <f t="shared" si="1"/>
        <v>41317</v>
      </c>
      <c r="C105" s="84" t="s">
        <v>218</v>
      </c>
      <c r="D105" s="84">
        <v>753</v>
      </c>
      <c r="E105" s="84"/>
      <c r="F105" s="84">
        <v>2</v>
      </c>
      <c r="G105" s="84">
        <v>2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6143650</v>
      </c>
      <c r="B106" s="111">
        <f t="shared" si="1"/>
        <v>41317</v>
      </c>
      <c r="C106" s="84"/>
      <c r="D106" s="84"/>
      <c r="E106" s="84"/>
      <c r="F106" s="84"/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6143650</v>
      </c>
      <c r="B107" s="111">
        <f t="shared" si="1"/>
        <v>41317</v>
      </c>
      <c r="C107" s="84"/>
      <c r="D107" s="84"/>
      <c r="E107" s="84"/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6143650</v>
      </c>
      <c r="B108" s="111">
        <f t="shared" si="1"/>
        <v>41317</v>
      </c>
      <c r="C108" s="84"/>
      <c r="D108" s="84"/>
      <c r="E108" s="84"/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6143650</v>
      </c>
      <c r="B109" s="111">
        <f t="shared" si="2"/>
        <v>41317</v>
      </c>
      <c r="C109" s="84"/>
      <c r="D109" s="84"/>
      <c r="E109" s="84"/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6143650</v>
      </c>
      <c r="B110" s="111">
        <f t="shared" si="2"/>
        <v>41317</v>
      </c>
      <c r="C110" s="84"/>
      <c r="D110" s="84"/>
      <c r="E110" s="84"/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6143650</v>
      </c>
      <c r="B111" s="111">
        <f t="shared" si="2"/>
        <v>41317</v>
      </c>
      <c r="C111" s="84"/>
      <c r="D111" s="84"/>
      <c r="E111" s="84"/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6143650</v>
      </c>
      <c r="B112" s="111">
        <f t="shared" si="2"/>
        <v>41317</v>
      </c>
      <c r="C112" s="84"/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6143650</v>
      </c>
      <c r="B113" s="111">
        <f t="shared" si="2"/>
        <v>41317</v>
      </c>
      <c r="C113" s="84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6143650</v>
      </c>
      <c r="B114" s="111">
        <f t="shared" si="2"/>
        <v>41317</v>
      </c>
      <c r="C114" s="84"/>
      <c r="D114" s="84"/>
      <c r="E114" s="84"/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6143650</v>
      </c>
      <c r="B115" s="111">
        <f t="shared" si="2"/>
        <v>41317</v>
      </c>
      <c r="C115" s="84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6143650</v>
      </c>
      <c r="B116" s="111">
        <f t="shared" si="2"/>
        <v>41317</v>
      </c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6143650</v>
      </c>
      <c r="B117" s="111">
        <f t="shared" si="2"/>
        <v>41317</v>
      </c>
      <c r="C117" s="84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6143650</v>
      </c>
      <c r="B118" s="111">
        <f t="shared" si="2"/>
        <v>41317</v>
      </c>
      <c r="C118" s="84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6143650</v>
      </c>
      <c r="B119" s="111">
        <f t="shared" si="2"/>
        <v>41317</v>
      </c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6143650</v>
      </c>
      <c r="B120" s="111">
        <f t="shared" si="2"/>
        <v>41317</v>
      </c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6143650</v>
      </c>
      <c r="B121" s="111">
        <f t="shared" si="2"/>
        <v>41317</v>
      </c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6143650</v>
      </c>
      <c r="B122" s="111">
        <f t="shared" si="2"/>
        <v>41317</v>
      </c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6143650</v>
      </c>
      <c r="B123" s="111">
        <f t="shared" si="2"/>
        <v>41317</v>
      </c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6143650</v>
      </c>
      <c r="B124" s="111">
        <f t="shared" si="2"/>
        <v>41317</v>
      </c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6143650</v>
      </c>
      <c r="B125" s="111">
        <f t="shared" si="2"/>
        <v>41317</v>
      </c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6143650</v>
      </c>
      <c r="B126" s="111">
        <f t="shared" si="2"/>
        <v>41317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6143650</v>
      </c>
      <c r="B127" s="111">
        <f t="shared" si="2"/>
        <v>41317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6143650</v>
      </c>
      <c r="B128" s="111">
        <f t="shared" si="2"/>
        <v>41317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6143650</v>
      </c>
      <c r="B129" s="111">
        <f t="shared" si="3"/>
        <v>41317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6143650</v>
      </c>
      <c r="B130" s="111">
        <f t="shared" si="3"/>
        <v>41317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6143650</v>
      </c>
      <c r="B131" s="111">
        <f t="shared" si="3"/>
        <v>41317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6143650</v>
      </c>
      <c r="B132" s="111">
        <f t="shared" si="3"/>
        <v>41317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6143650</v>
      </c>
      <c r="B133" s="111">
        <f t="shared" si="3"/>
        <v>41317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6143650</v>
      </c>
      <c r="B134" s="111">
        <f t="shared" si="3"/>
        <v>41317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6143650</v>
      </c>
      <c r="B135" s="111">
        <f t="shared" si="3"/>
        <v>41317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6143650</v>
      </c>
      <c r="B136" s="111">
        <f t="shared" si="3"/>
        <v>41317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6143650</v>
      </c>
      <c r="B137" s="111">
        <f t="shared" si="3"/>
        <v>41317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6143650</v>
      </c>
      <c r="B138" s="111">
        <f t="shared" si="3"/>
        <v>41317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6143650</v>
      </c>
      <c r="B139" s="111">
        <f t="shared" si="3"/>
        <v>41317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6143650</v>
      </c>
      <c r="B140" s="111">
        <f t="shared" si="3"/>
        <v>41317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6143650</v>
      </c>
      <c r="B141" s="111">
        <f t="shared" si="3"/>
        <v>41317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6143650</v>
      </c>
      <c r="B142" s="111">
        <f t="shared" si="3"/>
        <v>41317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6143650</v>
      </c>
      <c r="B143" s="111">
        <f t="shared" si="3"/>
        <v>41317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6143650</v>
      </c>
      <c r="B144" s="111">
        <f t="shared" si="3"/>
        <v>41317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6143650</v>
      </c>
      <c r="B145" s="111">
        <f t="shared" si="3"/>
        <v>41317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6143650</v>
      </c>
      <c r="B146" s="111">
        <f t="shared" si="3"/>
        <v>41317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6143650</v>
      </c>
      <c r="B147" s="111">
        <f t="shared" si="3"/>
        <v>41317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6143650</v>
      </c>
      <c r="B148" s="111">
        <f t="shared" si="3"/>
        <v>41317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6143650</v>
      </c>
      <c r="B149" s="111">
        <f t="shared" si="4"/>
        <v>41317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6143650</v>
      </c>
      <c r="B150" s="111">
        <f t="shared" si="4"/>
        <v>41317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6143650</v>
      </c>
      <c r="B151" s="111">
        <f t="shared" si="4"/>
        <v>41317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6143650</v>
      </c>
      <c r="B152" s="111">
        <f t="shared" si="4"/>
        <v>41317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6143650</v>
      </c>
      <c r="B153" s="111">
        <f t="shared" si="4"/>
        <v>41317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6143650</v>
      </c>
      <c r="B154" s="111">
        <f t="shared" si="4"/>
        <v>41317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6143650</v>
      </c>
      <c r="B155" s="111">
        <f t="shared" si="4"/>
        <v>41317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6143650</v>
      </c>
      <c r="B156" s="111">
        <f t="shared" si="4"/>
        <v>41317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6143650</v>
      </c>
      <c r="B157" s="111">
        <f t="shared" si="4"/>
        <v>41317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6143650</v>
      </c>
      <c r="B158" s="111">
        <f t="shared" si="4"/>
        <v>41317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6143650</v>
      </c>
      <c r="B159" s="111">
        <f t="shared" si="4"/>
        <v>41317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6143650</v>
      </c>
      <c r="B160" s="111">
        <f t="shared" si="4"/>
        <v>41317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6143650</v>
      </c>
      <c r="B161" s="111">
        <f t="shared" si="4"/>
        <v>41317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6143650</v>
      </c>
      <c r="B162" s="111">
        <f t="shared" si="4"/>
        <v>41317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6143650</v>
      </c>
      <c r="B163" s="111">
        <f t="shared" si="4"/>
        <v>41317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6143650</v>
      </c>
      <c r="B164" s="111">
        <f t="shared" si="4"/>
        <v>41317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6143650</v>
      </c>
      <c r="B165" s="111">
        <f t="shared" si="4"/>
        <v>41317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6143650</v>
      </c>
      <c r="B166" s="111">
        <f t="shared" si="4"/>
        <v>41317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6143650</v>
      </c>
      <c r="B167" s="111">
        <f t="shared" si="4"/>
        <v>41317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6143650</v>
      </c>
      <c r="B168" s="111">
        <f t="shared" si="4"/>
        <v>41317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6143650</v>
      </c>
      <c r="B169" s="111">
        <f t="shared" si="5"/>
        <v>41317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6143650</v>
      </c>
      <c r="B170" s="111">
        <f t="shared" si="5"/>
        <v>41317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6143650</v>
      </c>
      <c r="B171" s="111">
        <f t="shared" si="5"/>
        <v>41317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6143650</v>
      </c>
      <c r="B172" s="111">
        <f t="shared" si="5"/>
        <v>41317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6143650</v>
      </c>
      <c r="B173" s="111">
        <f t="shared" si="5"/>
        <v>41317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6143650</v>
      </c>
      <c r="B174" s="111">
        <f t="shared" si="5"/>
        <v>41317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6143650</v>
      </c>
      <c r="B175" s="111">
        <f t="shared" si="5"/>
        <v>41317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6143650</v>
      </c>
      <c r="B176" s="111">
        <f t="shared" si="5"/>
        <v>41317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6143650</v>
      </c>
      <c r="B177" s="111">
        <f t="shared" si="5"/>
        <v>41317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6143650</v>
      </c>
      <c r="B178" s="111">
        <f t="shared" si="5"/>
        <v>41317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6143650</v>
      </c>
      <c r="B179" s="111">
        <f t="shared" si="5"/>
        <v>41317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6143650</v>
      </c>
      <c r="B180" s="111">
        <f t="shared" si="5"/>
        <v>41317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6143650</v>
      </c>
      <c r="B181" s="111">
        <f t="shared" si="5"/>
        <v>41317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6143650</v>
      </c>
      <c r="B182" s="111">
        <f t="shared" si="5"/>
        <v>41317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6143650</v>
      </c>
      <c r="B183" s="111">
        <f t="shared" si="5"/>
        <v>41317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6143650</v>
      </c>
      <c r="B184" s="111">
        <f t="shared" si="5"/>
        <v>41317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6143650</v>
      </c>
      <c r="B185" s="111">
        <f t="shared" si="5"/>
        <v>41317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6143650</v>
      </c>
      <c r="B186" s="111">
        <f t="shared" si="5"/>
        <v>41317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6143650</v>
      </c>
      <c r="B187" s="111">
        <f t="shared" si="5"/>
        <v>41317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6143650</v>
      </c>
      <c r="B188" s="111">
        <f t="shared" si="5"/>
        <v>41317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6143650</v>
      </c>
      <c r="B189" s="111">
        <f t="shared" si="6"/>
        <v>41317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6143650</v>
      </c>
      <c r="B190" s="111">
        <f t="shared" si="6"/>
        <v>41317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6143650</v>
      </c>
      <c r="B191" s="111">
        <f t="shared" si="6"/>
        <v>41317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6143650</v>
      </c>
      <c r="B192" s="111">
        <f t="shared" si="6"/>
        <v>41317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6143650</v>
      </c>
      <c r="B193" s="111">
        <f t="shared" si="6"/>
        <v>41317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6143650</v>
      </c>
      <c r="B194" s="111">
        <f t="shared" si="6"/>
        <v>41317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6143650</v>
      </c>
      <c r="B195" s="111">
        <f t="shared" si="6"/>
        <v>41317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6143650</v>
      </c>
      <c r="B196" s="111">
        <f t="shared" si="6"/>
        <v>41317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6143650</v>
      </c>
      <c r="B197" s="111">
        <f t="shared" si="6"/>
        <v>41317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6143650</v>
      </c>
      <c r="B198" s="111">
        <f t="shared" si="6"/>
        <v>41317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6143650</v>
      </c>
      <c r="B199" s="111">
        <f t="shared" si="6"/>
        <v>41317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6143650</v>
      </c>
      <c r="B200" s="111">
        <f t="shared" si="6"/>
        <v>41317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6143650</v>
      </c>
      <c r="B201" s="111">
        <f t="shared" si="6"/>
        <v>41317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6143650</v>
      </c>
      <c r="B202" s="111">
        <f t="shared" si="6"/>
        <v>41317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6143650</v>
      </c>
      <c r="B203" s="111">
        <f t="shared" si="6"/>
        <v>41317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6143650</v>
      </c>
      <c r="B204" s="111">
        <f t="shared" si="6"/>
        <v>41317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6143650</v>
      </c>
      <c r="B205" s="111">
        <f t="shared" si="6"/>
        <v>41317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6143650</v>
      </c>
      <c r="B206" s="111">
        <f t="shared" si="6"/>
        <v>41317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6143650</v>
      </c>
      <c r="B207" s="111">
        <f t="shared" si="6"/>
        <v>41317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6143650</v>
      </c>
      <c r="B208" s="111">
        <f t="shared" si="6"/>
        <v>41317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6143650</v>
      </c>
      <c r="B209" s="111">
        <f t="shared" si="7"/>
        <v>41317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6143650</v>
      </c>
      <c r="B210" s="111">
        <f t="shared" si="7"/>
        <v>41317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6143650</v>
      </c>
      <c r="B211" s="111">
        <f t="shared" si="7"/>
        <v>41317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6143650</v>
      </c>
      <c r="B212" s="111">
        <f t="shared" si="7"/>
        <v>41317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6143650</v>
      </c>
      <c r="B213" s="111">
        <f t="shared" si="7"/>
        <v>41317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6143650</v>
      </c>
      <c r="B214" s="111">
        <f t="shared" si="7"/>
        <v>41317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6143650</v>
      </c>
      <c r="B215" s="111">
        <f t="shared" si="7"/>
        <v>41317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6143650</v>
      </c>
      <c r="B216" s="111">
        <f t="shared" si="7"/>
        <v>41317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6143650</v>
      </c>
      <c r="B217" s="111">
        <f t="shared" si="7"/>
        <v>41317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6143650</v>
      </c>
      <c r="B218" s="111">
        <f t="shared" si="7"/>
        <v>41317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6143650</v>
      </c>
      <c r="B219" s="111">
        <f t="shared" si="7"/>
        <v>41317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6143650</v>
      </c>
      <c r="B220" s="111">
        <f t="shared" si="7"/>
        <v>41317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6143650</v>
      </c>
      <c r="B221" s="111">
        <f t="shared" si="7"/>
        <v>41317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6143650</v>
      </c>
      <c r="B222" s="111">
        <f t="shared" si="7"/>
        <v>41317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6143650</v>
      </c>
      <c r="B223" s="111">
        <f t="shared" si="7"/>
        <v>41317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6143650</v>
      </c>
      <c r="B224" s="111">
        <f t="shared" si="7"/>
        <v>41317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6143650</v>
      </c>
      <c r="B225" s="111">
        <f t="shared" si="7"/>
        <v>41317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6143650</v>
      </c>
      <c r="B226" s="111">
        <f t="shared" si="7"/>
        <v>41317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6143650</v>
      </c>
      <c r="B227" s="111">
        <f t="shared" si="7"/>
        <v>41317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6143650</v>
      </c>
      <c r="B228" s="111">
        <f t="shared" si="7"/>
        <v>41317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6143650</v>
      </c>
      <c r="B229" s="111">
        <f t="shared" si="8"/>
        <v>41317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6143650</v>
      </c>
      <c r="B230" s="111">
        <f t="shared" si="8"/>
        <v>41317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6143650</v>
      </c>
      <c r="B231" s="111">
        <f t="shared" si="8"/>
        <v>41317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6143650</v>
      </c>
      <c r="B232" s="111">
        <f t="shared" si="8"/>
        <v>41317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6143650</v>
      </c>
      <c r="B233" s="111">
        <f t="shared" si="8"/>
        <v>41317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6143650</v>
      </c>
      <c r="B234" s="111">
        <f t="shared" si="8"/>
        <v>41317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6143650</v>
      </c>
      <c r="B235" s="111">
        <f t="shared" si="8"/>
        <v>41317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6143650</v>
      </c>
      <c r="B236" s="111">
        <f t="shared" si="8"/>
        <v>41317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6143650</v>
      </c>
      <c r="B237" s="111">
        <f t="shared" si="8"/>
        <v>41317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6143650</v>
      </c>
      <c r="B238" s="111">
        <f t="shared" si="8"/>
        <v>41317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6143650</v>
      </c>
      <c r="B239" s="111">
        <f t="shared" si="8"/>
        <v>41317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6143650</v>
      </c>
      <c r="B240" s="111">
        <f t="shared" si="8"/>
        <v>41317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6143650</v>
      </c>
      <c r="B241" s="111">
        <f t="shared" si="8"/>
        <v>41317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6143650</v>
      </c>
      <c r="B242" s="111">
        <f t="shared" si="8"/>
        <v>41317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6143650</v>
      </c>
      <c r="B243" s="111">
        <f t="shared" si="8"/>
        <v>41317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2.7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2.7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2.7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2.7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2.7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2.7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2.7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2.7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2.7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2.7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2.7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2.7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2.7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2.7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2.7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2.7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2.7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2.7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2.7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2.7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2.7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2.7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2.7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2.7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2.7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2.7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2.7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2.7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2.7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2.7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2.7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2.7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2.7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2.7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2.7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2.7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2.7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2.7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2.7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2.7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2.7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2.7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2.7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2.7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2.7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2.7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2.7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2.7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2.7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2.7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2.7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2.7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2.7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2.7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2.7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2.7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2.7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2.7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2.7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2.7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2.7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2.7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2.7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2.7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2.7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2.7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2.7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2.7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2.7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2.7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2.7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2.7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2.7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2.7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2.7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2.7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2.7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2.7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2.7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2.7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2.7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2.7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2.7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2.7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2.7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2.7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2.7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2.7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2.7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2.7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2.7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2.7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2.7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2.7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2.7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2.7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2.7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2.7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2.7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2.7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2.7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2.7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2.7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2.7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2.7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2.7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2.7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2.7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2.7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2.7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2.7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2.7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2.7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2.7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2.7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2.7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2.7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2.7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2.7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2.7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2.7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2.7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2.7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2.7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2.7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2.7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2.7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2.7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2.7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2.7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2.7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2.7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2.7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2.7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2.7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2.7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2.7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2.7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2.7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2.7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2.7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2.7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2.7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2.7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2.7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2.7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2.7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2.7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2.7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2.7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2.7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2.7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2.7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2.7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2.7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2.7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2.7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2.7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2.7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2.7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2.7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2.7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2.7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2.7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2.7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2.7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2.7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2.7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2.7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2.7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2.7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2.7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2.7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2.7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2.7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2.7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2.7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2.7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2.7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2.7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2.7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2.7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2.7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2.7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2.7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2.7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2.7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2.7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2.7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2.7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2.7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2.7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2.7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2.7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2.7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2.7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2.7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2.7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2.7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2.7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2.7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2.7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2.7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2.7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2.7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2.7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2.7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2.7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2.7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2.7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2.7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2.7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2.7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2.7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2.7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2.7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2.7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2.7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2.7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2.7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2.7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2.7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2.7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2.7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2.7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2.7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2.7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2.7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2.7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2.7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2.7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2.7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2.7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2.7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2.7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2.7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2.7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2.7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2.7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2.7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2.7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2.7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2.7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2.7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2.7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2.7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password="F99F" sheet="1" objects="1" scenarios="1"/>
  <mergeCells count="12">
    <mergeCell ref="E86:G86"/>
    <mergeCell ref="G32:J32"/>
    <mergeCell ref="H86:S86"/>
    <mergeCell ref="A41:E41"/>
    <mergeCell ref="A79:B79"/>
    <mergeCell ref="A52:E52"/>
    <mergeCell ref="A25:C25"/>
    <mergeCell ref="G14:G19"/>
    <mergeCell ref="H9:I13"/>
    <mergeCell ref="A1:B1"/>
    <mergeCell ref="A2:C2"/>
    <mergeCell ref="G4:G13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5" right="0.75" top="1" bottom="1" header="0.4921259845" footer="0.4921259845"/>
  <pageSetup horizontalDpi="600" verticalDpi="600" orientation="landscape" paperSize="9" scale="26" r:id="rId3"/>
  <rowBreaks count="1" manualBreakCount="1">
    <brk id="8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tabColor theme="3" tint="0.39998000860214233"/>
  </sheetPr>
  <dimension ref="A1:IV90"/>
  <sheetViews>
    <sheetView tabSelected="1" zoomScale="55" zoomScaleNormal="55" zoomScaleSheetLayoutView="55" workbookViewId="0" topLeftCell="A1">
      <selection activeCell="E39" sqref="E39"/>
    </sheetView>
  </sheetViews>
  <sheetFormatPr defaultColWidth="9.00390625" defaultRowHeight="12.75"/>
  <cols>
    <col min="1" max="1" width="25.8515625" style="156" customWidth="1"/>
    <col min="2" max="2" width="17.28125" style="156" bestFit="1" customWidth="1"/>
    <col min="3" max="3" width="15.28125" style="156" customWidth="1"/>
    <col min="4" max="4" width="11.57421875" style="156" bestFit="1" customWidth="1"/>
    <col min="5" max="8" width="19.140625" style="156" customWidth="1"/>
    <col min="9" max="9" width="11.7109375" style="156" bestFit="1" customWidth="1"/>
    <col min="10" max="10" width="22.00390625" style="156" bestFit="1" customWidth="1"/>
    <col min="11" max="11" width="23.140625" style="156" customWidth="1"/>
    <col min="12" max="12" width="17.140625" style="156" bestFit="1" customWidth="1"/>
    <col min="13" max="13" width="11.7109375" style="156" bestFit="1" customWidth="1"/>
    <col min="14" max="14" width="16.8515625" style="156" bestFit="1" customWidth="1"/>
    <col min="15" max="15" width="13.28125" style="156" bestFit="1" customWidth="1"/>
    <col min="16" max="16" width="11.00390625" style="156" bestFit="1" customWidth="1"/>
    <col min="17" max="17" width="18.57421875" style="156" bestFit="1" customWidth="1"/>
    <col min="18" max="18" width="13.421875" style="156" bestFit="1" customWidth="1"/>
    <col min="19" max="16384" width="9.00390625" style="156" customWidth="1"/>
  </cols>
  <sheetData>
    <row r="1" spans="1:256" s="125" customFormat="1" ht="12" thickBot="1">
      <c r="A1" s="121" t="s">
        <v>233</v>
      </c>
      <c r="B1" s="122"/>
      <c r="C1" s="123"/>
      <c r="D1" s="123"/>
      <c r="E1" s="123"/>
      <c r="F1" s="123"/>
      <c r="G1" s="123"/>
      <c r="H1" s="123"/>
      <c r="I1" s="124" t="s">
        <v>234</v>
      </c>
      <c r="J1" s="121" t="s">
        <v>233</v>
      </c>
      <c r="K1" s="122"/>
      <c r="L1" s="123"/>
      <c r="M1" s="123"/>
      <c r="N1" s="123"/>
      <c r="O1" s="123"/>
      <c r="Q1" s="126"/>
      <c r="R1" s="124" t="s">
        <v>235</v>
      </c>
      <c r="S1" s="126"/>
      <c r="T1" s="126"/>
      <c r="U1" s="126"/>
      <c r="V1" s="126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/>
      <c r="IB1" s="128"/>
      <c r="IC1" s="128"/>
      <c r="ID1" s="128"/>
      <c r="IE1" s="128"/>
      <c r="IF1" s="128"/>
      <c r="IG1" s="128"/>
      <c r="IH1" s="128"/>
      <c r="II1" s="128"/>
      <c r="IJ1" s="128"/>
      <c r="IK1" s="128"/>
      <c r="IL1" s="128"/>
      <c r="IM1" s="128"/>
      <c r="IN1" s="128"/>
      <c r="IO1" s="128"/>
      <c r="IP1" s="128"/>
      <c r="IQ1" s="128"/>
      <c r="IR1" s="128"/>
      <c r="IS1" s="128"/>
      <c r="IT1" s="128"/>
      <c r="IU1" s="128"/>
      <c r="IV1" s="128"/>
    </row>
    <row r="2" spans="16:256" s="125" customFormat="1" ht="11.25">
      <c r="P2" s="129"/>
      <c r="Q2" s="130"/>
      <c r="R2" s="130"/>
      <c r="S2" s="130"/>
      <c r="T2" s="130"/>
      <c r="U2" s="130"/>
      <c r="V2" s="130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  <c r="IB2" s="128"/>
      <c r="IC2" s="128"/>
      <c r="ID2" s="128"/>
      <c r="IE2" s="128"/>
      <c r="IF2" s="128"/>
      <c r="IG2" s="128"/>
      <c r="IH2" s="128"/>
      <c r="II2" s="128"/>
      <c r="IJ2" s="128"/>
      <c r="IK2" s="128"/>
      <c r="IL2" s="128"/>
      <c r="IM2" s="128"/>
      <c r="IN2" s="128"/>
      <c r="IO2" s="128"/>
      <c r="IP2" s="128"/>
      <c r="IQ2" s="128"/>
      <c r="IR2" s="128"/>
      <c r="IS2" s="128"/>
      <c r="IT2" s="128"/>
      <c r="IU2" s="128"/>
      <c r="IV2" s="128"/>
    </row>
    <row r="3" spans="20:251" s="125" customFormat="1" ht="11.25">
      <c r="T3" s="130"/>
      <c r="U3" s="130"/>
      <c r="V3" s="130"/>
      <c r="W3" s="130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  <c r="IJ3" s="128"/>
      <c r="IK3" s="128"/>
      <c r="IL3" s="128"/>
      <c r="IM3" s="128"/>
      <c r="IN3" s="128"/>
      <c r="IO3" s="128"/>
      <c r="IP3" s="128"/>
      <c r="IQ3" s="128"/>
    </row>
    <row r="4" spans="1:251" s="125" customFormat="1" ht="11.25">
      <c r="A4" s="131" t="s">
        <v>88</v>
      </c>
      <c r="B4" s="132" t="s">
        <v>88</v>
      </c>
      <c r="C4" s="132" t="s">
        <v>88</v>
      </c>
      <c r="D4" s="132" t="s">
        <v>88</v>
      </c>
      <c r="E4" s="133" t="s">
        <v>88</v>
      </c>
      <c r="F4" s="134" t="s">
        <v>88</v>
      </c>
      <c r="G4" s="133" t="s">
        <v>88</v>
      </c>
      <c r="H4" s="134" t="s">
        <v>88</v>
      </c>
      <c r="S4" s="135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  <c r="IF4" s="128"/>
      <c r="IG4" s="128"/>
      <c r="IH4" s="128"/>
      <c r="II4" s="128"/>
      <c r="IJ4" s="128"/>
      <c r="IK4" s="128"/>
      <c r="IL4" s="128"/>
      <c r="IM4" s="128"/>
      <c r="IN4" s="128"/>
      <c r="IO4" s="128"/>
      <c r="IP4" s="128"/>
      <c r="IQ4" s="128"/>
    </row>
    <row r="5" spans="1:251" s="140" customFormat="1" ht="12.75">
      <c r="A5" s="136" t="s">
        <v>32</v>
      </c>
      <c r="B5" s="137" t="s">
        <v>39</v>
      </c>
      <c r="C5" s="137" t="s">
        <v>111</v>
      </c>
      <c r="D5" s="138" t="s">
        <v>113</v>
      </c>
      <c r="E5" s="137" t="s">
        <v>92</v>
      </c>
      <c r="F5" s="139" t="s">
        <v>93</v>
      </c>
      <c r="G5" s="137" t="s">
        <v>94</v>
      </c>
      <c r="H5" s="139" t="s">
        <v>95</v>
      </c>
      <c r="J5" s="141" t="s">
        <v>138</v>
      </c>
      <c r="K5" s="142"/>
      <c r="L5" s="142"/>
      <c r="M5" s="142"/>
      <c r="N5" s="142"/>
      <c r="O5" s="142"/>
      <c r="P5" s="143"/>
      <c r="Q5" s="125"/>
      <c r="R5" s="125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  <c r="IH5" s="128"/>
      <c r="II5" s="128"/>
      <c r="IJ5" s="128"/>
      <c r="IK5" s="128"/>
      <c r="IL5" s="128"/>
      <c r="IM5" s="128"/>
      <c r="IN5" s="128"/>
      <c r="IO5" s="128"/>
      <c r="IP5" s="128"/>
      <c r="IQ5" s="128"/>
    </row>
    <row r="6" spans="1:251" s="125" customFormat="1" ht="11.25">
      <c r="A6" s="145">
        <v>6143650</v>
      </c>
      <c r="B6" s="146" t="s">
        <v>98</v>
      </c>
      <c r="C6" s="146" t="s">
        <v>99</v>
      </c>
      <c r="D6" s="147">
        <v>41317</v>
      </c>
      <c r="E6" s="148">
        <v>948898.0340768832</v>
      </c>
      <c r="F6" s="148">
        <v>6434668.806376619</v>
      </c>
      <c r="G6" s="148">
        <v>948714.5029644411</v>
      </c>
      <c r="H6" s="149">
        <v>6434759.282165094</v>
      </c>
      <c r="O6" s="140"/>
      <c r="P6" s="150"/>
      <c r="Q6" s="128"/>
      <c r="R6" s="135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  <c r="IH6" s="128"/>
      <c r="II6" s="128"/>
      <c r="IJ6" s="128"/>
      <c r="IK6" s="128"/>
      <c r="IL6" s="128"/>
      <c r="IM6" s="128"/>
      <c r="IN6" s="128"/>
      <c r="IO6" s="128"/>
      <c r="IP6" s="128"/>
      <c r="IQ6" s="128"/>
    </row>
    <row r="7" spans="1:38" ht="11.25">
      <c r="A7" s="151"/>
      <c r="B7" s="152"/>
      <c r="C7" s="152"/>
      <c r="D7" s="153"/>
      <c r="E7" s="154"/>
      <c r="F7" s="154"/>
      <c r="G7" s="154"/>
      <c r="H7" s="155"/>
      <c r="J7" s="157" t="s">
        <v>15</v>
      </c>
      <c r="K7" s="158"/>
      <c r="L7" s="158"/>
      <c r="M7" s="158"/>
      <c r="N7" s="159"/>
      <c r="O7" s="160"/>
      <c r="P7" s="140"/>
      <c r="Q7" s="140"/>
      <c r="R7" s="140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</row>
    <row r="8" spans="1:18" ht="11.25">
      <c r="A8" s="162"/>
      <c r="B8" s="163"/>
      <c r="C8" s="163"/>
      <c r="D8" s="164"/>
      <c r="E8" s="165"/>
      <c r="F8" s="165"/>
      <c r="G8" s="165"/>
      <c r="H8" s="166"/>
      <c r="J8" s="167" t="s">
        <v>121</v>
      </c>
      <c r="K8" s="168" t="s">
        <v>291</v>
      </c>
      <c r="L8" s="168"/>
      <c r="M8" s="168"/>
      <c r="N8" s="168"/>
      <c r="O8" s="169"/>
      <c r="P8" s="170"/>
      <c r="Q8" s="125"/>
      <c r="R8" s="125"/>
    </row>
    <row r="9" spans="5:16" ht="12.75" customHeight="1">
      <c r="E9" s="135"/>
      <c r="F9" s="135"/>
      <c r="G9" s="135"/>
      <c r="H9" s="135"/>
      <c r="I9" s="135"/>
      <c r="J9" s="171" t="s">
        <v>139</v>
      </c>
      <c r="K9" s="172" t="s">
        <v>291</v>
      </c>
      <c r="L9" s="172"/>
      <c r="M9" s="172"/>
      <c r="N9" s="172"/>
      <c r="O9" s="173"/>
      <c r="P9" s="174"/>
    </row>
    <row r="10" spans="4:16" ht="12.75" customHeight="1">
      <c r="D10" s="135"/>
      <c r="E10" s="175" t="s">
        <v>236</v>
      </c>
      <c r="F10" s="176"/>
      <c r="G10" s="177"/>
      <c r="H10" s="135"/>
      <c r="I10" s="135"/>
      <c r="J10" s="171" t="s">
        <v>237</v>
      </c>
      <c r="K10" s="172" t="s">
        <v>292</v>
      </c>
      <c r="L10" s="172"/>
      <c r="M10" s="172"/>
      <c r="N10" s="172"/>
      <c r="O10" s="173"/>
      <c r="P10" s="174"/>
    </row>
    <row r="11" spans="4:19" ht="12.75" customHeight="1">
      <c r="D11" s="135"/>
      <c r="E11" s="178"/>
      <c r="F11" s="179"/>
      <c r="G11" s="180"/>
      <c r="H11" s="135"/>
      <c r="I11" s="135"/>
      <c r="J11" s="171" t="s">
        <v>143</v>
      </c>
      <c r="K11" s="172" t="s">
        <v>144</v>
      </c>
      <c r="L11" s="172"/>
      <c r="M11" s="172"/>
      <c r="N11" s="172"/>
      <c r="O11" s="173"/>
      <c r="P11" s="174"/>
      <c r="S11" s="135"/>
    </row>
    <row r="12" spans="1:19" ht="14.25" customHeight="1">
      <c r="A12" s="131" t="s">
        <v>88</v>
      </c>
      <c r="B12" s="181" t="s">
        <v>238</v>
      </c>
      <c r="C12" s="182">
        <v>30</v>
      </c>
      <c r="D12" s="135"/>
      <c r="E12" s="178"/>
      <c r="F12" s="179"/>
      <c r="G12" s="180"/>
      <c r="H12" s="135"/>
      <c r="I12" s="135"/>
      <c r="J12" s="171" t="s">
        <v>147</v>
      </c>
      <c r="K12" s="172" t="s">
        <v>148</v>
      </c>
      <c r="L12" s="172"/>
      <c r="M12" s="172"/>
      <c r="N12" s="172"/>
      <c r="O12" s="173"/>
      <c r="P12" s="174"/>
      <c r="S12" s="135"/>
    </row>
    <row r="13" spans="1:19" ht="14.25" customHeight="1">
      <c r="A13" s="183" t="s">
        <v>88</v>
      </c>
      <c r="B13" s="184" t="s">
        <v>239</v>
      </c>
      <c r="C13" s="185">
        <v>200</v>
      </c>
      <c r="D13" s="135"/>
      <c r="E13" s="178"/>
      <c r="F13" s="179"/>
      <c r="G13" s="180"/>
      <c r="H13" s="135"/>
      <c r="I13" s="135"/>
      <c r="J13" s="171" t="s">
        <v>151</v>
      </c>
      <c r="K13" s="172" t="s">
        <v>152</v>
      </c>
      <c r="L13" s="172"/>
      <c r="M13" s="172"/>
      <c r="N13" s="172"/>
      <c r="O13" s="173"/>
      <c r="P13" s="174"/>
      <c r="Q13" s="135"/>
      <c r="R13" s="135"/>
      <c r="S13" s="125"/>
    </row>
    <row r="14" spans="1:19" ht="14.25" customHeight="1">
      <c r="A14" s="183" t="s">
        <v>88</v>
      </c>
      <c r="B14" s="184" t="s">
        <v>240</v>
      </c>
      <c r="C14" s="185">
        <v>10.2</v>
      </c>
      <c r="D14" s="135"/>
      <c r="E14" s="186"/>
      <c r="F14" s="187"/>
      <c r="G14" s="188"/>
      <c r="H14" s="135"/>
      <c r="I14" s="135"/>
      <c r="J14" s="171" t="s">
        <v>155</v>
      </c>
      <c r="K14" s="172" t="s">
        <v>156</v>
      </c>
      <c r="L14" s="172"/>
      <c r="M14" s="172"/>
      <c r="N14" s="172"/>
      <c r="O14" s="173"/>
      <c r="P14" s="174"/>
      <c r="Q14" s="135"/>
      <c r="R14" s="135"/>
      <c r="S14" s="125"/>
    </row>
    <row r="15" spans="1:19" ht="14.25" customHeight="1">
      <c r="A15" s="189"/>
      <c r="B15" s="184" t="s">
        <v>241</v>
      </c>
      <c r="C15" s="190">
        <f>C13*C14</f>
        <v>2039.9999999999998</v>
      </c>
      <c r="D15" s="135"/>
      <c r="E15" s="191"/>
      <c r="F15" s="191"/>
      <c r="G15" s="191"/>
      <c r="H15" s="135"/>
      <c r="I15" s="135"/>
      <c r="J15" s="192" t="s">
        <v>159</v>
      </c>
      <c r="K15" s="193" t="s">
        <v>160</v>
      </c>
      <c r="L15" s="194"/>
      <c r="M15" s="194"/>
      <c r="N15" s="193"/>
      <c r="O15" s="195"/>
      <c r="P15" s="196"/>
      <c r="Q15" s="140"/>
      <c r="R15" s="125"/>
      <c r="S15" s="140"/>
    </row>
    <row r="16" spans="1:19" ht="11.25" customHeight="1">
      <c r="A16" s="197"/>
      <c r="B16" s="198" t="s">
        <v>242</v>
      </c>
      <c r="C16" s="199">
        <f>+C15*0.05</f>
        <v>102</v>
      </c>
      <c r="D16" s="135"/>
      <c r="E16" s="135"/>
      <c r="F16" s="135"/>
      <c r="G16" s="135"/>
      <c r="H16" s="135"/>
      <c r="I16" s="135"/>
      <c r="J16" s="125"/>
      <c r="K16" s="125"/>
      <c r="L16" s="125"/>
      <c r="M16" s="125"/>
      <c r="N16" s="200"/>
      <c r="O16" s="125"/>
      <c r="P16" s="140"/>
      <c r="Q16" s="140"/>
      <c r="R16" s="125"/>
      <c r="S16" s="201"/>
    </row>
    <row r="17" spans="1:19" ht="14.25" customHeight="1">
      <c r="A17" s="44" t="s">
        <v>116</v>
      </c>
      <c r="B17" s="85"/>
      <c r="C17" s="85"/>
      <c r="D17" s="86"/>
      <c r="E17" s="85"/>
      <c r="F17" s="135"/>
      <c r="G17" s="135"/>
      <c r="H17" s="135"/>
      <c r="I17" s="135"/>
      <c r="J17" s="202"/>
      <c r="K17" s="203" t="s">
        <v>88</v>
      </c>
      <c r="L17" s="203" t="s">
        <v>88</v>
      </c>
      <c r="M17" s="203" t="s">
        <v>88</v>
      </c>
      <c r="N17" s="204" t="s">
        <v>120</v>
      </c>
      <c r="O17" s="204" t="s">
        <v>120</v>
      </c>
      <c r="P17" s="204" t="s">
        <v>120</v>
      </c>
      <c r="Q17" s="204" t="s">
        <v>120</v>
      </c>
      <c r="R17" s="204" t="s">
        <v>120</v>
      </c>
      <c r="S17" s="125"/>
    </row>
    <row r="18" spans="1:19" ht="22.5">
      <c r="A18" s="87"/>
      <c r="B18" s="88"/>
      <c r="C18" s="88"/>
      <c r="D18" s="88"/>
      <c r="E18" s="89"/>
      <c r="F18" s="135"/>
      <c r="G18" s="135"/>
      <c r="H18" s="135"/>
      <c r="I18" s="135"/>
      <c r="J18" s="205" t="s">
        <v>243</v>
      </c>
      <c r="K18" s="206" t="s">
        <v>121</v>
      </c>
      <c r="L18" s="207" t="s">
        <v>139</v>
      </c>
      <c r="M18" s="207" t="s">
        <v>237</v>
      </c>
      <c r="N18" s="207" t="s">
        <v>143</v>
      </c>
      <c r="O18" s="207" t="s">
        <v>147</v>
      </c>
      <c r="P18" s="207" t="s">
        <v>151</v>
      </c>
      <c r="Q18" s="207" t="s">
        <v>155</v>
      </c>
      <c r="R18" s="208" t="s">
        <v>159</v>
      </c>
      <c r="S18" s="125"/>
    </row>
    <row r="19" spans="1:19" ht="14.25" customHeight="1">
      <c r="A19" s="135"/>
      <c r="B19" s="135"/>
      <c r="C19" s="135"/>
      <c r="D19" s="135"/>
      <c r="E19" s="135"/>
      <c r="F19" s="135"/>
      <c r="G19" s="135"/>
      <c r="H19" s="135"/>
      <c r="I19" s="135"/>
      <c r="J19" s="209" t="s">
        <v>163</v>
      </c>
      <c r="K19" s="203" t="s">
        <v>64</v>
      </c>
      <c r="L19" s="203" t="s">
        <v>12</v>
      </c>
      <c r="M19" s="203" t="s">
        <v>164</v>
      </c>
      <c r="N19" s="210"/>
      <c r="O19" s="210"/>
      <c r="P19" s="210"/>
      <c r="Q19" s="210"/>
      <c r="R19" s="211"/>
      <c r="S19" s="125"/>
    </row>
    <row r="20" spans="1:19" ht="14.25" customHeight="1">
      <c r="A20" s="135"/>
      <c r="B20" s="135"/>
      <c r="C20" s="135"/>
      <c r="D20" s="135"/>
      <c r="E20" s="135"/>
      <c r="F20" s="135"/>
      <c r="G20" s="135"/>
      <c r="H20" s="135"/>
      <c r="I20" s="135"/>
      <c r="J20" s="212" t="s">
        <v>165</v>
      </c>
      <c r="K20" s="203" t="s">
        <v>64</v>
      </c>
      <c r="L20" s="203" t="s">
        <v>20</v>
      </c>
      <c r="M20" s="203" t="s">
        <v>164</v>
      </c>
      <c r="N20" s="210"/>
      <c r="O20" s="210"/>
      <c r="P20" s="210"/>
      <c r="Q20" s="210"/>
      <c r="R20" s="211"/>
      <c r="S20" s="125"/>
    </row>
    <row r="21" spans="1:19" ht="14.25" customHeight="1">
      <c r="A21" s="135"/>
      <c r="B21" s="135"/>
      <c r="C21" s="135"/>
      <c r="D21" s="135"/>
      <c r="E21" s="135"/>
      <c r="F21" s="135"/>
      <c r="G21" s="135"/>
      <c r="H21" s="135"/>
      <c r="I21" s="135"/>
      <c r="J21" s="212" t="s">
        <v>166</v>
      </c>
      <c r="K21" s="203" t="s">
        <v>68</v>
      </c>
      <c r="L21" s="203" t="s">
        <v>20</v>
      </c>
      <c r="M21" s="203" t="s">
        <v>164</v>
      </c>
      <c r="N21" s="210"/>
      <c r="O21" s="210"/>
      <c r="P21" s="210"/>
      <c r="Q21" s="210"/>
      <c r="R21" s="211"/>
      <c r="S21" s="125"/>
    </row>
    <row r="22" spans="1:19" ht="14.25" customHeight="1">
      <c r="A22" s="157" t="s">
        <v>15</v>
      </c>
      <c r="B22" s="172"/>
      <c r="C22" s="172"/>
      <c r="D22" s="127"/>
      <c r="E22" s="127"/>
      <c r="F22" s="213"/>
      <c r="G22" s="213"/>
      <c r="H22" s="213"/>
      <c r="J22" s="212" t="s">
        <v>167</v>
      </c>
      <c r="K22" s="203" t="s">
        <v>53</v>
      </c>
      <c r="L22" s="203" t="s">
        <v>12</v>
      </c>
      <c r="M22" s="203" t="s">
        <v>164</v>
      </c>
      <c r="N22" s="210"/>
      <c r="O22" s="210"/>
      <c r="P22" s="210"/>
      <c r="Q22" s="210"/>
      <c r="R22" s="211"/>
      <c r="S22" s="125"/>
    </row>
    <row r="23" spans="1:19" ht="14.25" customHeight="1">
      <c r="A23" s="214" t="s">
        <v>32</v>
      </c>
      <c r="B23" s="215"/>
      <c r="C23" s="168" t="s">
        <v>293</v>
      </c>
      <c r="D23" s="168"/>
      <c r="E23" s="168"/>
      <c r="F23" s="216"/>
      <c r="J23" s="212" t="s">
        <v>168</v>
      </c>
      <c r="K23" s="203" t="s">
        <v>43</v>
      </c>
      <c r="L23" s="203" t="s">
        <v>20</v>
      </c>
      <c r="M23" s="203" t="s">
        <v>169</v>
      </c>
      <c r="N23" s="210"/>
      <c r="O23" s="210"/>
      <c r="P23" s="210"/>
      <c r="Q23" s="210"/>
      <c r="R23" s="211"/>
      <c r="S23" s="125"/>
    </row>
    <row r="24" spans="1:19" ht="14.25" customHeight="1">
      <c r="A24" s="217" t="s">
        <v>39</v>
      </c>
      <c r="B24" s="218"/>
      <c r="C24" s="172" t="s">
        <v>40</v>
      </c>
      <c r="D24" s="172"/>
      <c r="E24" s="172"/>
      <c r="F24" s="219"/>
      <c r="J24" s="212" t="s">
        <v>170</v>
      </c>
      <c r="K24" s="203" t="s">
        <v>43</v>
      </c>
      <c r="L24" s="203" t="s">
        <v>29</v>
      </c>
      <c r="M24" s="203" t="s">
        <v>169</v>
      </c>
      <c r="N24" s="210"/>
      <c r="O24" s="210"/>
      <c r="P24" s="210"/>
      <c r="Q24" s="210"/>
      <c r="R24" s="211"/>
      <c r="S24" s="125"/>
    </row>
    <row r="25" spans="1:19" ht="14.25" customHeight="1">
      <c r="A25" s="217" t="s">
        <v>44</v>
      </c>
      <c r="B25" s="218"/>
      <c r="C25" s="172" t="s">
        <v>244</v>
      </c>
      <c r="D25" s="172"/>
      <c r="E25" s="172"/>
      <c r="F25" s="219"/>
      <c r="J25" s="212" t="s">
        <v>171</v>
      </c>
      <c r="K25" s="203" t="s">
        <v>48</v>
      </c>
      <c r="L25" s="203" t="s">
        <v>29</v>
      </c>
      <c r="M25" s="203" t="s">
        <v>169</v>
      </c>
      <c r="N25" s="210"/>
      <c r="O25" s="210"/>
      <c r="P25" s="210"/>
      <c r="Q25" s="210"/>
      <c r="R25" s="211"/>
      <c r="S25" s="125"/>
    </row>
    <row r="26" spans="1:19" ht="14.25" customHeight="1">
      <c r="A26" s="217" t="s">
        <v>113</v>
      </c>
      <c r="B26" s="218"/>
      <c r="C26" s="172" t="s">
        <v>294</v>
      </c>
      <c r="D26" s="172"/>
      <c r="E26" s="172"/>
      <c r="F26" s="219"/>
      <c r="J26" s="212" t="s">
        <v>172</v>
      </c>
      <c r="K26" s="203" t="s">
        <v>72</v>
      </c>
      <c r="L26" s="203" t="s">
        <v>29</v>
      </c>
      <c r="M26" s="203" t="s">
        <v>169</v>
      </c>
      <c r="N26" s="210"/>
      <c r="O26" s="210"/>
      <c r="P26" s="210"/>
      <c r="Q26" s="210"/>
      <c r="R26" s="211"/>
      <c r="S26" s="125"/>
    </row>
    <row r="27" spans="1:19" ht="14.25" customHeight="1">
      <c r="A27" s="217" t="s">
        <v>92</v>
      </c>
      <c r="B27" s="218"/>
      <c r="C27" s="157" t="s">
        <v>295</v>
      </c>
      <c r="D27" s="157"/>
      <c r="E27" s="157"/>
      <c r="F27" s="219"/>
      <c r="J27" s="212" t="s">
        <v>173</v>
      </c>
      <c r="K27" s="203" t="s">
        <v>43</v>
      </c>
      <c r="L27" s="203" t="s">
        <v>12</v>
      </c>
      <c r="M27" s="203" t="s">
        <v>174</v>
      </c>
      <c r="N27" s="210"/>
      <c r="O27" s="210"/>
      <c r="P27" s="210"/>
      <c r="Q27" s="210"/>
      <c r="R27" s="211"/>
      <c r="S27" s="125"/>
    </row>
    <row r="28" spans="1:19" ht="14.25" customHeight="1">
      <c r="A28" s="217" t="s">
        <v>93</v>
      </c>
      <c r="B28" s="218"/>
      <c r="C28" s="157" t="s">
        <v>296</v>
      </c>
      <c r="D28" s="157"/>
      <c r="E28" s="157"/>
      <c r="F28" s="219"/>
      <c r="J28" s="212" t="s">
        <v>175</v>
      </c>
      <c r="K28" s="203" t="s">
        <v>43</v>
      </c>
      <c r="L28" s="203" t="s">
        <v>20</v>
      </c>
      <c r="M28" s="203" t="s">
        <v>174</v>
      </c>
      <c r="N28" s="210"/>
      <c r="O28" s="210"/>
      <c r="P28" s="210"/>
      <c r="Q28" s="210"/>
      <c r="R28" s="211"/>
      <c r="S28" s="125"/>
    </row>
    <row r="29" spans="1:18" ht="14.25" customHeight="1">
      <c r="A29" s="217" t="s">
        <v>94</v>
      </c>
      <c r="B29" s="218"/>
      <c r="C29" s="157" t="s">
        <v>297</v>
      </c>
      <c r="D29" s="157"/>
      <c r="E29" s="157"/>
      <c r="F29" s="219"/>
      <c r="J29" s="212" t="s">
        <v>176</v>
      </c>
      <c r="K29" s="203" t="s">
        <v>48</v>
      </c>
      <c r="L29" s="203" t="s">
        <v>20</v>
      </c>
      <c r="M29" s="203" t="s">
        <v>174</v>
      </c>
      <c r="N29" s="210"/>
      <c r="O29" s="210"/>
      <c r="P29" s="210"/>
      <c r="Q29" s="210"/>
      <c r="R29" s="211"/>
    </row>
    <row r="30" spans="1:18" ht="14.25" customHeight="1">
      <c r="A30" s="217" t="s">
        <v>95</v>
      </c>
      <c r="B30" s="218"/>
      <c r="C30" s="157" t="s">
        <v>298</v>
      </c>
      <c r="D30" s="157"/>
      <c r="E30" s="157"/>
      <c r="F30" s="219"/>
      <c r="J30" s="220" t="s">
        <v>177</v>
      </c>
      <c r="K30" s="221" t="s">
        <v>48</v>
      </c>
      <c r="L30" s="221" t="s">
        <v>29</v>
      </c>
      <c r="M30" s="221" t="s">
        <v>174</v>
      </c>
      <c r="N30" s="222"/>
      <c r="O30" s="222"/>
      <c r="P30" s="222"/>
      <c r="Q30" s="222"/>
      <c r="R30" s="223"/>
    </row>
    <row r="31" spans="1:6" ht="14.25" customHeight="1">
      <c r="A31" s="217" t="s">
        <v>238</v>
      </c>
      <c r="B31" s="218"/>
      <c r="C31" s="157" t="s">
        <v>299</v>
      </c>
      <c r="D31" s="157"/>
      <c r="E31" s="161"/>
      <c r="F31" s="219"/>
    </row>
    <row r="32" spans="1:14" ht="14.25" customHeight="1">
      <c r="A32" s="217" t="s">
        <v>239</v>
      </c>
      <c r="B32" s="218"/>
      <c r="C32" s="157" t="s">
        <v>300</v>
      </c>
      <c r="D32" s="157"/>
      <c r="E32" s="172"/>
      <c r="F32" s="219"/>
      <c r="L32" s="157" t="s">
        <v>15</v>
      </c>
      <c r="M32" s="125"/>
      <c r="N32" s="128"/>
    </row>
    <row r="33" spans="1:15" ht="14.25" customHeight="1">
      <c r="A33" s="171" t="s">
        <v>240</v>
      </c>
      <c r="B33" s="224"/>
      <c r="C33" s="157" t="s">
        <v>301</v>
      </c>
      <c r="D33" s="172"/>
      <c r="E33" s="172"/>
      <c r="F33" s="219"/>
      <c r="L33" s="225" t="s">
        <v>141</v>
      </c>
      <c r="M33" s="226"/>
      <c r="N33" s="227" t="s">
        <v>122</v>
      </c>
      <c r="O33" s="227" t="s">
        <v>142</v>
      </c>
    </row>
    <row r="34" spans="1:15" ht="14.25" customHeight="1">
      <c r="A34" s="171" t="s">
        <v>241</v>
      </c>
      <c r="B34" s="224"/>
      <c r="C34" s="157" t="s">
        <v>302</v>
      </c>
      <c r="D34" s="172"/>
      <c r="E34" s="172"/>
      <c r="F34" s="219"/>
      <c r="L34" s="228" t="s">
        <v>145</v>
      </c>
      <c r="M34" s="229"/>
      <c r="N34" s="230" t="s">
        <v>37</v>
      </c>
      <c r="O34" s="230" t="s">
        <v>146</v>
      </c>
    </row>
    <row r="35" spans="1:15" ht="14.25" customHeight="1">
      <c r="A35" s="171" t="s">
        <v>242</v>
      </c>
      <c r="B35" s="224"/>
      <c r="C35" s="172" t="s">
        <v>303</v>
      </c>
      <c r="D35" s="172"/>
      <c r="E35" s="172"/>
      <c r="F35" s="219"/>
      <c r="L35" s="231" t="s">
        <v>149</v>
      </c>
      <c r="M35" s="232"/>
      <c r="N35" s="233" t="s">
        <v>12</v>
      </c>
      <c r="O35" s="233" t="s">
        <v>150</v>
      </c>
    </row>
    <row r="36" spans="1:15" ht="14.25" customHeight="1">
      <c r="A36" s="171" t="s">
        <v>245</v>
      </c>
      <c r="B36" s="224"/>
      <c r="C36" s="172" t="s">
        <v>246</v>
      </c>
      <c r="D36" s="172"/>
      <c r="E36" s="172"/>
      <c r="F36" s="219"/>
      <c r="L36" s="231" t="s">
        <v>153</v>
      </c>
      <c r="M36" s="232"/>
      <c r="N36" s="233" t="s">
        <v>20</v>
      </c>
      <c r="O36" s="233" t="s">
        <v>154</v>
      </c>
    </row>
    <row r="37" spans="1:15" ht="14.25" customHeight="1">
      <c r="A37" s="192" t="s">
        <v>247</v>
      </c>
      <c r="B37" s="234"/>
      <c r="C37" s="193" t="s">
        <v>248</v>
      </c>
      <c r="D37" s="195"/>
      <c r="E37" s="195"/>
      <c r="F37" s="235"/>
      <c r="L37" s="236" t="s">
        <v>157</v>
      </c>
      <c r="M37" s="237"/>
      <c r="N37" s="238" t="s">
        <v>29</v>
      </c>
      <c r="O37" s="238" t="s">
        <v>158</v>
      </c>
    </row>
    <row r="38" ht="14.25" customHeight="1"/>
    <row r="39" ht="14.25" customHeight="1"/>
    <row r="40" ht="14.25" customHeight="1" thickBot="1"/>
    <row r="41" spans="1:17" ht="14.25" customHeight="1" thickBot="1">
      <c r="A41" s="121" t="s">
        <v>233</v>
      </c>
      <c r="B41" s="122"/>
      <c r="C41" s="123"/>
      <c r="D41" s="123"/>
      <c r="E41" s="123"/>
      <c r="F41" s="123"/>
      <c r="G41" s="124" t="s">
        <v>249</v>
      </c>
      <c r="H41" s="121" t="s">
        <v>233</v>
      </c>
      <c r="I41" s="122"/>
      <c r="J41" s="123"/>
      <c r="K41" s="123"/>
      <c r="L41" s="123"/>
      <c r="M41" s="123"/>
      <c r="Q41" s="124" t="s">
        <v>250</v>
      </c>
    </row>
    <row r="42" spans="1:15" ht="14.25" customHeight="1">
      <c r="A42" s="239"/>
      <c r="B42" s="239"/>
      <c r="C42" s="123"/>
      <c r="D42" s="123"/>
      <c r="E42" s="123"/>
      <c r="F42" s="123"/>
      <c r="G42" s="124"/>
      <c r="I42" s="239"/>
      <c r="J42" s="239"/>
      <c r="K42" s="123"/>
      <c r="L42" s="123"/>
      <c r="M42" s="123"/>
      <c r="N42" s="123"/>
      <c r="O42" s="124"/>
    </row>
    <row r="43" spans="1:15" ht="14.25" customHeight="1">
      <c r="A43" s="239"/>
      <c r="B43" s="239"/>
      <c r="C43" s="123"/>
      <c r="D43" s="123"/>
      <c r="E43" s="123"/>
      <c r="F43" s="123"/>
      <c r="G43" s="124"/>
      <c r="I43" s="239"/>
      <c r="J43" s="239"/>
      <c r="K43" s="123"/>
      <c r="L43" s="123"/>
      <c r="M43" s="123"/>
      <c r="N43" s="123"/>
      <c r="O43" s="124"/>
    </row>
    <row r="44" spans="4:6" ht="13.5" customHeight="1" thickBot="1">
      <c r="D44" s="135"/>
      <c r="E44" s="135"/>
      <c r="F44" s="135"/>
    </row>
    <row r="45" spans="8:16" ht="12" customHeight="1" thickBot="1">
      <c r="H45" s="240" t="s">
        <v>251</v>
      </c>
      <c r="I45" s="241"/>
      <c r="J45" s="241"/>
      <c r="K45" s="242"/>
      <c r="L45" s="242"/>
      <c r="M45" s="242"/>
      <c r="N45" s="242"/>
      <c r="O45" s="242"/>
      <c r="P45" s="243"/>
    </row>
    <row r="46" spans="8:16" ht="12" thickBot="1">
      <c r="H46" s="244" t="s">
        <v>122</v>
      </c>
      <c r="I46" s="245" t="s">
        <v>29</v>
      </c>
      <c r="J46" s="246"/>
      <c r="K46" s="247" t="s">
        <v>20</v>
      </c>
      <c r="L46" s="248"/>
      <c r="M46" s="249" t="s">
        <v>12</v>
      </c>
      <c r="N46" s="250"/>
      <c r="O46" s="251" t="s">
        <v>37</v>
      </c>
      <c r="P46" s="248"/>
    </row>
    <row r="47" spans="1:16" ht="12.75" customHeight="1">
      <c r="A47" s="252" t="s">
        <v>252</v>
      </c>
      <c r="B47" s="253"/>
      <c r="C47" s="253"/>
      <c r="D47" s="253"/>
      <c r="E47" s="253"/>
      <c r="F47" s="253"/>
      <c r="G47" s="254"/>
      <c r="H47" s="255" t="s">
        <v>253</v>
      </c>
      <c r="I47" s="256" t="s">
        <v>254</v>
      </c>
      <c r="J47" s="257"/>
      <c r="K47" s="258" t="s">
        <v>255</v>
      </c>
      <c r="L47" s="259"/>
      <c r="M47" s="260" t="s">
        <v>256</v>
      </c>
      <c r="N47" s="259"/>
      <c r="O47" s="260" t="s">
        <v>257</v>
      </c>
      <c r="P47" s="259"/>
    </row>
    <row r="48" spans="1:16" ht="13.5" customHeight="1" thickBot="1">
      <c r="A48" s="261"/>
      <c r="B48" s="262"/>
      <c r="C48" s="262"/>
      <c r="D48" s="262"/>
      <c r="E48" s="262"/>
      <c r="F48" s="262"/>
      <c r="G48" s="263"/>
      <c r="H48" s="264"/>
      <c r="I48" s="265" t="s">
        <v>158</v>
      </c>
      <c r="J48" s="266"/>
      <c r="K48" s="267" t="s">
        <v>154</v>
      </c>
      <c r="L48" s="268"/>
      <c r="M48" s="269" t="s">
        <v>150</v>
      </c>
      <c r="N48" s="268"/>
      <c r="O48" s="269" t="s">
        <v>146</v>
      </c>
      <c r="P48" s="268"/>
    </row>
    <row r="49" spans="1:17" s="280" customFormat="1" ht="13.5" customHeight="1">
      <c r="A49" s="270" t="s">
        <v>258</v>
      </c>
      <c r="B49" s="271" t="s">
        <v>259</v>
      </c>
      <c r="C49" s="272" t="s">
        <v>122</v>
      </c>
      <c r="D49" s="273" t="s">
        <v>260</v>
      </c>
      <c r="E49" s="274" t="s">
        <v>261</v>
      </c>
      <c r="F49" s="274" t="s">
        <v>262</v>
      </c>
      <c r="G49" s="274" t="s">
        <v>263</v>
      </c>
      <c r="H49" s="275"/>
      <c r="I49" s="276" t="s">
        <v>264</v>
      </c>
      <c r="J49" s="276" t="s">
        <v>265</v>
      </c>
      <c r="K49" s="277" t="s">
        <v>264</v>
      </c>
      <c r="L49" s="278" t="s">
        <v>265</v>
      </c>
      <c r="M49" s="277" t="s">
        <v>264</v>
      </c>
      <c r="N49" s="278" t="s">
        <v>265</v>
      </c>
      <c r="O49" s="277" t="s">
        <v>264</v>
      </c>
      <c r="P49" s="278" t="s">
        <v>265</v>
      </c>
      <c r="Q49" s="279" t="s">
        <v>266</v>
      </c>
    </row>
    <row r="50" spans="1:17" s="280" customFormat="1" ht="13.5" customHeight="1" thickBot="1">
      <c r="A50" s="281"/>
      <c r="B50" s="265"/>
      <c r="C50" s="282"/>
      <c r="D50" s="266"/>
      <c r="E50" s="283"/>
      <c r="F50" s="283"/>
      <c r="G50" s="283"/>
      <c r="H50" s="284"/>
      <c r="I50" s="285"/>
      <c r="J50" s="285"/>
      <c r="K50" s="269"/>
      <c r="L50" s="268"/>
      <c r="M50" s="269"/>
      <c r="N50" s="268"/>
      <c r="O50" s="269"/>
      <c r="P50" s="268"/>
      <c r="Q50" s="286"/>
    </row>
    <row r="51" spans="1:17" ht="11.25">
      <c r="A51" s="287" t="s">
        <v>267</v>
      </c>
      <c r="B51" s="288" t="s">
        <v>267</v>
      </c>
      <c r="C51" s="289" t="s">
        <v>11</v>
      </c>
      <c r="D51" s="290">
        <v>11</v>
      </c>
      <c r="E51" s="290"/>
      <c r="F51" s="291"/>
      <c r="G51" s="292">
        <f aca="true" t="shared" si="0" ref="G51:G62">IF(E51&lt;50,IF(E51&lt;25,IF(E51&lt;5,"","1"),"2"),"3")</f>
      </c>
      <c r="H51" s="293"/>
      <c r="I51" s="292"/>
      <c r="J51" s="292"/>
      <c r="K51" s="294"/>
      <c r="L51" s="295"/>
      <c r="M51" s="294"/>
      <c r="N51" s="295"/>
      <c r="O51" s="294"/>
      <c r="P51" s="295"/>
      <c r="Q51" s="292">
        <v>0</v>
      </c>
    </row>
    <row r="52" spans="1:17" ht="11.25">
      <c r="A52" s="296" t="s">
        <v>268</v>
      </c>
      <c r="B52" s="297" t="s">
        <v>269</v>
      </c>
      <c r="C52" s="298" t="s">
        <v>19</v>
      </c>
      <c r="D52" s="299">
        <v>10</v>
      </c>
      <c r="E52" s="299"/>
      <c r="F52" s="300"/>
      <c r="G52" s="301">
        <f t="shared" si="0"/>
      </c>
      <c r="H52" s="293"/>
      <c r="I52" s="301"/>
      <c r="J52" s="301"/>
      <c r="K52" s="302"/>
      <c r="L52" s="303"/>
      <c r="M52" s="302"/>
      <c r="N52" s="303"/>
      <c r="O52" s="302"/>
      <c r="P52" s="303"/>
      <c r="Q52" s="301">
        <v>0</v>
      </c>
    </row>
    <row r="53" spans="1:17" ht="22.5">
      <c r="A53" s="296" t="s">
        <v>270</v>
      </c>
      <c r="B53" s="297" t="s">
        <v>271</v>
      </c>
      <c r="C53" s="298" t="s">
        <v>28</v>
      </c>
      <c r="D53" s="299">
        <v>9</v>
      </c>
      <c r="E53" s="299"/>
      <c r="F53" s="300"/>
      <c r="G53" s="301">
        <f t="shared" si="0"/>
      </c>
      <c r="H53" s="293"/>
      <c r="I53" s="301"/>
      <c r="J53" s="301"/>
      <c r="K53" s="302"/>
      <c r="L53" s="303"/>
      <c r="M53" s="302"/>
      <c r="N53" s="303"/>
      <c r="O53" s="302"/>
      <c r="P53" s="303"/>
      <c r="Q53" s="301">
        <v>0</v>
      </c>
    </row>
    <row r="54" spans="1:17" ht="22.5">
      <c r="A54" s="296" t="s">
        <v>272</v>
      </c>
      <c r="B54" s="297" t="s">
        <v>273</v>
      </c>
      <c r="C54" s="304" t="s">
        <v>36</v>
      </c>
      <c r="D54" s="299">
        <v>8</v>
      </c>
      <c r="E54" s="299"/>
      <c r="F54" s="300"/>
      <c r="G54" s="301">
        <f t="shared" si="0"/>
      </c>
      <c r="H54" s="293"/>
      <c r="I54" s="301"/>
      <c r="J54" s="301"/>
      <c r="K54" s="302"/>
      <c r="L54" s="303"/>
      <c r="M54" s="302"/>
      <c r="N54" s="303"/>
      <c r="O54" s="302"/>
      <c r="P54" s="303"/>
      <c r="Q54" s="301">
        <v>0</v>
      </c>
    </row>
    <row r="55" spans="1:17" ht="33.75">
      <c r="A55" s="296" t="s">
        <v>274</v>
      </c>
      <c r="B55" s="297" t="s">
        <v>275</v>
      </c>
      <c r="C55" s="304" t="s">
        <v>43</v>
      </c>
      <c r="D55" s="299">
        <v>7</v>
      </c>
      <c r="E55" s="299">
        <v>50</v>
      </c>
      <c r="F55" s="300" t="s">
        <v>128</v>
      </c>
      <c r="G55" s="301" t="str">
        <f t="shared" si="0"/>
        <v>3</v>
      </c>
      <c r="H55" s="293"/>
      <c r="I55" s="301" t="s">
        <v>170</v>
      </c>
      <c r="J55" s="301">
        <v>2</v>
      </c>
      <c r="K55" s="302" t="s">
        <v>276</v>
      </c>
      <c r="L55" s="303">
        <v>3</v>
      </c>
      <c r="M55" s="302" t="s">
        <v>173</v>
      </c>
      <c r="N55" s="303">
        <v>1</v>
      </c>
      <c r="O55" s="302"/>
      <c r="P55" s="303"/>
      <c r="Q55" s="301">
        <v>4</v>
      </c>
    </row>
    <row r="56" spans="1:17" ht="33.75">
      <c r="A56" s="296" t="s">
        <v>277</v>
      </c>
      <c r="B56" s="297" t="s">
        <v>278</v>
      </c>
      <c r="C56" s="304" t="s">
        <v>48</v>
      </c>
      <c r="D56" s="299">
        <v>6</v>
      </c>
      <c r="E56" s="299">
        <v>34</v>
      </c>
      <c r="F56" s="300" t="s">
        <v>128</v>
      </c>
      <c r="G56" s="301" t="str">
        <f t="shared" si="0"/>
        <v>2</v>
      </c>
      <c r="H56" s="293"/>
      <c r="I56" s="301" t="s">
        <v>279</v>
      </c>
      <c r="J56" s="301">
        <v>2</v>
      </c>
      <c r="K56" s="302" t="s">
        <v>176</v>
      </c>
      <c r="L56" s="303">
        <v>1</v>
      </c>
      <c r="M56" s="302"/>
      <c r="N56" s="303"/>
      <c r="O56" s="302"/>
      <c r="P56" s="303"/>
      <c r="Q56" s="301">
        <v>3</v>
      </c>
    </row>
    <row r="57" spans="1:17" ht="22.5">
      <c r="A57" s="296" t="s">
        <v>280</v>
      </c>
      <c r="B57" s="297" t="s">
        <v>281</v>
      </c>
      <c r="C57" s="298" t="s">
        <v>53</v>
      </c>
      <c r="D57" s="299">
        <v>5</v>
      </c>
      <c r="E57" s="299">
        <v>1</v>
      </c>
      <c r="F57" s="300" t="s">
        <v>131</v>
      </c>
      <c r="G57" s="301">
        <f t="shared" si="0"/>
      </c>
      <c r="H57" s="293"/>
      <c r="I57" s="301"/>
      <c r="J57" s="301"/>
      <c r="K57" s="302"/>
      <c r="L57" s="303"/>
      <c r="M57" s="302" t="s">
        <v>167</v>
      </c>
      <c r="N57" s="303">
        <v>1</v>
      </c>
      <c r="O57" s="302"/>
      <c r="P57" s="303"/>
      <c r="Q57" s="301">
        <v>1</v>
      </c>
    </row>
    <row r="58" spans="1:17" ht="22.5">
      <c r="A58" s="296" t="s">
        <v>282</v>
      </c>
      <c r="B58" s="297" t="s">
        <v>283</v>
      </c>
      <c r="C58" s="298" t="s">
        <v>58</v>
      </c>
      <c r="D58" s="299">
        <v>4</v>
      </c>
      <c r="E58" s="299"/>
      <c r="F58" s="300"/>
      <c r="G58" s="301">
        <f t="shared" si="0"/>
      </c>
      <c r="H58" s="293"/>
      <c r="I58" s="301"/>
      <c r="J58" s="301"/>
      <c r="K58" s="302"/>
      <c r="L58" s="303"/>
      <c r="M58" s="302"/>
      <c r="N58" s="303"/>
      <c r="O58" s="302"/>
      <c r="P58" s="303"/>
      <c r="Q58" s="301">
        <v>0</v>
      </c>
    </row>
    <row r="59" spans="1:17" ht="22.5">
      <c r="A59" s="296" t="s">
        <v>284</v>
      </c>
      <c r="B59" s="297" t="s">
        <v>285</v>
      </c>
      <c r="C59" s="298" t="s">
        <v>61</v>
      </c>
      <c r="D59" s="299">
        <v>3</v>
      </c>
      <c r="E59" s="299"/>
      <c r="F59" s="300"/>
      <c r="G59" s="301">
        <f t="shared" si="0"/>
      </c>
      <c r="H59" s="293"/>
      <c r="I59" s="301"/>
      <c r="J59" s="301"/>
      <c r="K59" s="302"/>
      <c r="L59" s="303"/>
      <c r="M59" s="302"/>
      <c r="N59" s="303"/>
      <c r="O59" s="302"/>
      <c r="P59" s="303"/>
      <c r="Q59" s="301">
        <v>0</v>
      </c>
    </row>
    <row r="60" spans="1:17" ht="11.25">
      <c r="A60" s="296" t="s">
        <v>286</v>
      </c>
      <c r="B60" s="297" t="s">
        <v>287</v>
      </c>
      <c r="C60" s="298" t="s">
        <v>64</v>
      </c>
      <c r="D60" s="299">
        <v>2</v>
      </c>
      <c r="E60" s="299">
        <v>2</v>
      </c>
      <c r="F60" s="300" t="s">
        <v>131</v>
      </c>
      <c r="G60" s="301">
        <f t="shared" si="0"/>
      </c>
      <c r="H60" s="293"/>
      <c r="I60" s="301"/>
      <c r="J60" s="301"/>
      <c r="K60" s="302" t="s">
        <v>165</v>
      </c>
      <c r="L60" s="303">
        <v>2</v>
      </c>
      <c r="M60" s="302" t="s">
        <v>163</v>
      </c>
      <c r="N60" s="303">
        <v>1</v>
      </c>
      <c r="O60" s="302"/>
      <c r="P60" s="303"/>
      <c r="Q60" s="301">
        <v>2</v>
      </c>
    </row>
    <row r="61" spans="1:17" ht="11.25">
      <c r="A61" s="296" t="s">
        <v>288</v>
      </c>
      <c r="B61" s="297" t="s">
        <v>288</v>
      </c>
      <c r="C61" s="298" t="s">
        <v>68</v>
      </c>
      <c r="D61" s="299">
        <v>1</v>
      </c>
      <c r="E61" s="299">
        <v>1</v>
      </c>
      <c r="F61" s="300" t="s">
        <v>131</v>
      </c>
      <c r="G61" s="301">
        <f t="shared" si="0"/>
      </c>
      <c r="H61" s="293"/>
      <c r="I61" s="301"/>
      <c r="J61" s="301"/>
      <c r="K61" s="302" t="s">
        <v>166</v>
      </c>
      <c r="L61" s="303">
        <v>1</v>
      </c>
      <c r="M61" s="302"/>
      <c r="N61" s="303"/>
      <c r="O61" s="302"/>
      <c r="P61" s="303"/>
      <c r="Q61" s="301">
        <v>1</v>
      </c>
    </row>
    <row r="62" spans="1:17" ht="45.75" thickBot="1">
      <c r="A62" s="305" t="s">
        <v>289</v>
      </c>
      <c r="B62" s="306" t="s">
        <v>290</v>
      </c>
      <c r="C62" s="307" t="s">
        <v>72</v>
      </c>
      <c r="D62" s="308">
        <v>0</v>
      </c>
      <c r="E62" s="308">
        <v>12</v>
      </c>
      <c r="F62" s="309" t="s">
        <v>128</v>
      </c>
      <c r="G62" s="310" t="str">
        <f t="shared" si="0"/>
        <v>1</v>
      </c>
      <c r="H62" s="293"/>
      <c r="I62" s="310" t="s">
        <v>172</v>
      </c>
      <c r="J62" s="310">
        <v>2</v>
      </c>
      <c r="K62" s="311"/>
      <c r="L62" s="312">
        <v>1</v>
      </c>
      <c r="M62" s="311"/>
      <c r="N62" s="312"/>
      <c r="O62" s="311"/>
      <c r="P62" s="312"/>
      <c r="Q62" s="310">
        <v>1</v>
      </c>
    </row>
    <row r="63" spans="8:16" ht="27.75" customHeight="1" thickBot="1">
      <c r="H63" s="313" t="s">
        <v>266</v>
      </c>
      <c r="I63" s="314"/>
      <c r="J63" s="315"/>
      <c r="K63" s="314"/>
      <c r="L63" s="315"/>
      <c r="M63" s="314"/>
      <c r="N63" s="315"/>
      <c r="O63" s="314"/>
      <c r="P63" s="315"/>
    </row>
    <row r="64" ht="11.25">
      <c r="H64" s="128"/>
    </row>
    <row r="65" spans="11:19" s="128" customFormat="1" ht="11.25">
      <c r="K65" s="125"/>
      <c r="L65" s="125"/>
      <c r="M65" s="125"/>
      <c r="N65" s="125"/>
      <c r="O65" s="125"/>
      <c r="P65" s="125"/>
      <c r="Q65" s="125"/>
      <c r="R65" s="125"/>
      <c r="S65" s="125"/>
    </row>
    <row r="66" spans="11:19" s="128" customFormat="1" ht="11.25">
      <c r="K66" s="125"/>
      <c r="L66" s="125"/>
      <c r="M66" s="125"/>
      <c r="N66" s="125"/>
      <c r="O66" s="125"/>
      <c r="P66" s="125"/>
      <c r="Q66" s="125"/>
      <c r="R66" s="125"/>
      <c r="S66" s="125"/>
    </row>
    <row r="67" spans="11:19" s="128" customFormat="1" ht="11.25">
      <c r="K67" s="125"/>
      <c r="L67" s="125"/>
      <c r="M67" s="125"/>
      <c r="N67" s="125"/>
      <c r="O67" s="125"/>
      <c r="P67" s="125"/>
      <c r="Q67" s="125"/>
      <c r="R67" s="125"/>
      <c r="S67" s="125"/>
    </row>
    <row r="68" spans="11:19" s="128" customFormat="1" ht="11.25">
      <c r="K68" s="125"/>
      <c r="L68" s="125"/>
      <c r="M68" s="125"/>
      <c r="N68" s="125"/>
      <c r="O68" s="125"/>
      <c r="P68" s="125"/>
      <c r="Q68" s="125"/>
      <c r="R68" s="125"/>
      <c r="S68" s="125"/>
    </row>
    <row r="69" spans="11:19" s="128" customFormat="1" ht="11.25">
      <c r="K69" s="125"/>
      <c r="L69" s="125"/>
      <c r="M69" s="125"/>
      <c r="N69" s="125"/>
      <c r="O69" s="125"/>
      <c r="P69" s="125"/>
      <c r="Q69" s="125"/>
      <c r="R69" s="125"/>
      <c r="S69" s="125"/>
    </row>
    <row r="70" spans="11:19" s="128" customFormat="1" ht="11.25">
      <c r="K70" s="125"/>
      <c r="L70" s="125"/>
      <c r="M70" s="125"/>
      <c r="N70" s="125"/>
      <c r="O70" s="125"/>
      <c r="P70" s="125"/>
      <c r="Q70" s="125"/>
      <c r="R70" s="125"/>
      <c r="S70" s="125"/>
    </row>
    <row r="71" spans="11:19" s="128" customFormat="1" ht="11.25">
      <c r="K71" s="125"/>
      <c r="L71" s="125"/>
      <c r="M71" s="125"/>
      <c r="N71" s="125"/>
      <c r="O71" s="125"/>
      <c r="P71" s="125"/>
      <c r="Q71" s="125"/>
      <c r="R71" s="125"/>
      <c r="S71" s="125"/>
    </row>
    <row r="72" spans="11:19" s="128" customFormat="1" ht="11.25">
      <c r="K72" s="125"/>
      <c r="L72" s="125"/>
      <c r="M72" s="125"/>
      <c r="N72" s="125"/>
      <c r="O72" s="125"/>
      <c r="P72" s="125"/>
      <c r="Q72" s="125"/>
      <c r="R72" s="125"/>
      <c r="S72" s="125"/>
    </row>
    <row r="73" spans="11:19" s="128" customFormat="1" ht="11.25">
      <c r="K73" s="125"/>
      <c r="L73" s="125"/>
      <c r="M73" s="125"/>
      <c r="N73" s="125"/>
      <c r="O73" s="125"/>
      <c r="P73" s="125"/>
      <c r="Q73" s="125"/>
      <c r="R73" s="125"/>
      <c r="S73" s="125"/>
    </row>
    <row r="74" spans="11:19" s="128" customFormat="1" ht="11.25">
      <c r="K74" s="125"/>
      <c r="L74" s="125"/>
      <c r="M74" s="125"/>
      <c r="N74" s="125"/>
      <c r="O74" s="125"/>
      <c r="P74" s="125"/>
      <c r="Q74" s="125"/>
      <c r="R74" s="125"/>
      <c r="S74" s="125"/>
    </row>
    <row r="75" spans="11:19" s="128" customFormat="1" ht="11.25">
      <c r="K75" s="125"/>
      <c r="L75" s="125"/>
      <c r="M75" s="125"/>
      <c r="N75" s="125"/>
      <c r="O75" s="125"/>
      <c r="P75" s="125"/>
      <c r="Q75" s="125"/>
      <c r="R75" s="125"/>
      <c r="S75" s="125"/>
    </row>
    <row r="76" spans="11:19" s="128" customFormat="1" ht="11.25">
      <c r="K76" s="125"/>
      <c r="L76" s="125"/>
      <c r="M76" s="125"/>
      <c r="N76" s="125"/>
      <c r="O76" s="125"/>
      <c r="P76" s="125"/>
      <c r="Q76" s="125"/>
      <c r="R76" s="125"/>
      <c r="S76" s="125"/>
    </row>
    <row r="77" s="140" customFormat="1" ht="11.25"/>
    <row r="78" spans="11:17" ht="11.25">
      <c r="K78" s="201"/>
      <c r="L78" s="201"/>
      <c r="M78" s="201"/>
      <c r="N78" s="201"/>
      <c r="O78" s="201"/>
      <c r="P78" s="201"/>
      <c r="Q78" s="201"/>
    </row>
    <row r="79" spans="11:17" s="128" customFormat="1" ht="11.25">
      <c r="K79" s="125"/>
      <c r="L79" s="125"/>
      <c r="M79" s="125"/>
      <c r="N79" s="125"/>
      <c r="O79" s="125"/>
      <c r="P79" s="125"/>
      <c r="Q79" s="125"/>
    </row>
    <row r="80" spans="11:17" s="128" customFormat="1" ht="11.25">
      <c r="K80" s="125"/>
      <c r="L80" s="125"/>
      <c r="M80" s="125"/>
      <c r="N80" s="125"/>
      <c r="O80" s="125"/>
      <c r="P80" s="125"/>
      <c r="Q80" s="125"/>
    </row>
    <row r="81" spans="11:17" s="128" customFormat="1" ht="11.25">
      <c r="K81" s="125"/>
      <c r="L81" s="125"/>
      <c r="M81" s="125"/>
      <c r="N81" s="125"/>
      <c r="O81" s="125"/>
      <c r="P81" s="125"/>
      <c r="Q81" s="125"/>
    </row>
    <row r="82" spans="11:17" s="128" customFormat="1" ht="11.25">
      <c r="K82" s="125"/>
      <c r="L82" s="125"/>
      <c r="M82" s="125"/>
      <c r="N82" s="125"/>
      <c r="O82" s="125"/>
      <c r="P82" s="125"/>
      <c r="Q82" s="125"/>
    </row>
    <row r="83" spans="11:17" s="128" customFormat="1" ht="11.25">
      <c r="K83" s="125"/>
      <c r="L83" s="125"/>
      <c r="M83" s="125"/>
      <c r="N83" s="125"/>
      <c r="O83" s="125"/>
      <c r="P83" s="125"/>
      <c r="Q83" s="125"/>
    </row>
    <row r="84" spans="11:17" s="128" customFormat="1" ht="11.25">
      <c r="K84" s="125"/>
      <c r="L84" s="125"/>
      <c r="M84" s="125"/>
      <c r="N84" s="125"/>
      <c r="O84" s="125"/>
      <c r="P84" s="125"/>
      <c r="Q84" s="125"/>
    </row>
    <row r="85" spans="11:17" s="128" customFormat="1" ht="11.25">
      <c r="K85" s="125"/>
      <c r="L85" s="125"/>
      <c r="M85" s="125"/>
      <c r="N85" s="125"/>
      <c r="O85" s="125"/>
      <c r="P85" s="125"/>
      <c r="Q85" s="125"/>
    </row>
    <row r="86" spans="11:17" s="128" customFormat="1" ht="11.25">
      <c r="K86" s="125"/>
      <c r="L86" s="125"/>
      <c r="M86" s="125"/>
      <c r="N86" s="125"/>
      <c r="O86" s="125"/>
      <c r="P86" s="125"/>
      <c r="Q86" s="125"/>
    </row>
    <row r="87" spans="11:17" s="128" customFormat="1" ht="11.25">
      <c r="K87" s="125"/>
      <c r="L87" s="125"/>
      <c r="M87" s="125"/>
      <c r="N87" s="125"/>
      <c r="O87" s="125"/>
      <c r="P87" s="125"/>
      <c r="Q87" s="125"/>
    </row>
    <row r="88" spans="11:17" s="128" customFormat="1" ht="11.25">
      <c r="K88" s="125"/>
      <c r="L88" s="125"/>
      <c r="M88" s="125"/>
      <c r="N88" s="125"/>
      <c r="O88" s="125"/>
      <c r="P88" s="125"/>
      <c r="Q88" s="125"/>
    </row>
    <row r="89" spans="11:17" s="128" customFormat="1" ht="11.25">
      <c r="K89" s="125"/>
      <c r="L89" s="125"/>
      <c r="M89" s="125"/>
      <c r="N89" s="125"/>
      <c r="O89" s="125"/>
      <c r="P89" s="125"/>
      <c r="Q89" s="125"/>
    </row>
    <row r="90" spans="11:17" s="128" customFormat="1" ht="11.25">
      <c r="K90" s="125"/>
      <c r="L90" s="125"/>
      <c r="M90" s="125"/>
      <c r="N90" s="125"/>
      <c r="O90" s="125"/>
      <c r="P90" s="125"/>
      <c r="Q90" s="125"/>
    </row>
  </sheetData>
  <sheetProtection/>
  <mergeCells count="61">
    <mergeCell ref="A31:B31"/>
    <mergeCell ref="A41:B41"/>
    <mergeCell ref="A28:B28"/>
    <mergeCell ref="A26:B26"/>
    <mergeCell ref="A27:B27"/>
    <mergeCell ref="A29:B29"/>
    <mergeCell ref="A23:B23"/>
    <mergeCell ref="A24:B24"/>
    <mergeCell ref="A25:B25"/>
    <mergeCell ref="A30:B30"/>
    <mergeCell ref="J1:K1"/>
    <mergeCell ref="H41:I41"/>
    <mergeCell ref="J5:P5"/>
    <mergeCell ref="A1:B1"/>
    <mergeCell ref="A6:A8"/>
    <mergeCell ref="B6:B8"/>
    <mergeCell ref="C6:C8"/>
    <mergeCell ref="G6:G8"/>
    <mergeCell ref="F6:F8"/>
    <mergeCell ref="D6:D8"/>
    <mergeCell ref="L33:M33"/>
    <mergeCell ref="H6:H8"/>
    <mergeCell ref="O46:P46"/>
    <mergeCell ref="K46:L46"/>
    <mergeCell ref="M46:N46"/>
    <mergeCell ref="I46:J46"/>
    <mergeCell ref="M48:N48"/>
    <mergeCell ref="O48:P48"/>
    <mergeCell ref="M47:N47"/>
    <mergeCell ref="I48:J48"/>
    <mergeCell ref="K47:L47"/>
    <mergeCell ref="O47:P47"/>
    <mergeCell ref="I47:J47"/>
    <mergeCell ref="E6:E8"/>
    <mergeCell ref="O49:O50"/>
    <mergeCell ref="N49:N50"/>
    <mergeCell ref="M49:M50"/>
    <mergeCell ref="E10:G14"/>
    <mergeCell ref="H45:P45"/>
    <mergeCell ref="A18:E18"/>
    <mergeCell ref="A32:B32"/>
    <mergeCell ref="E49:E50"/>
    <mergeCell ref="B49:B50"/>
    <mergeCell ref="H47:H48"/>
    <mergeCell ref="I49:I50"/>
    <mergeCell ref="A49:A50"/>
    <mergeCell ref="K63:L63"/>
    <mergeCell ref="J49:J50"/>
    <mergeCell ref="K48:L48"/>
    <mergeCell ref="G49:G50"/>
    <mergeCell ref="F49:F50"/>
    <mergeCell ref="A47:G48"/>
    <mergeCell ref="C49:C50"/>
    <mergeCell ref="K49:K50"/>
    <mergeCell ref="P49:P50"/>
    <mergeCell ref="I63:J63"/>
    <mergeCell ref="D49:D50"/>
    <mergeCell ref="Q49:Q50"/>
    <mergeCell ref="M63:N63"/>
    <mergeCell ref="O63:P63"/>
    <mergeCell ref="L49:L50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2013-07-10T09:04:18Z</dcterms:created>
  <dcterms:modified xsi:type="dcterms:W3CDTF">2013-07-10T09:04:20Z</dcterms:modified>
  <cp:category/>
  <cp:version/>
  <cp:contentType/>
  <cp:contentStatus/>
</cp:coreProperties>
</file>