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020" windowWidth="15330" windowHeight="4080" activeTab="1"/>
  </bookViews>
  <sheets>
    <sheet name="fiche terrain à imprimer" sheetId="1" r:id="rId1"/>
    <sheet name="fiche envoi CEMAGREF" sheetId="2" r:id="rId2"/>
  </sheets>
  <definedNames>
    <definedName name="_xlnm.Print_Area" localSheetId="0">'fiche terrain à imprimer'!$A$1:$R$63</definedName>
  </definedNames>
  <calcPr fullCalcOnLoad="1"/>
</workbook>
</file>

<file path=xl/sharedStrings.xml><?xml version="1.0" encoding="utf-8"?>
<sst xmlns="http://schemas.openxmlformats.org/spreadsheetml/2006/main" count="712" uniqueCount="322">
  <si>
    <t>M</t>
  </si>
  <si>
    <t>Chironomidae</t>
  </si>
  <si>
    <t>Ceratopogonidae</t>
  </si>
  <si>
    <t>Limoniidae</t>
  </si>
  <si>
    <t>Simuliidae</t>
  </si>
  <si>
    <t>Tabanidae</t>
  </si>
  <si>
    <t>OLIGOCHETES</t>
  </si>
  <si>
    <t>Euleuctra</t>
  </si>
  <si>
    <t>Leuctra</t>
  </si>
  <si>
    <t>Perla</t>
  </si>
  <si>
    <t>Hydropsyche</t>
  </si>
  <si>
    <t>Hydroptila</t>
  </si>
  <si>
    <t>Limnephilinae</t>
  </si>
  <si>
    <t>Odontocerum</t>
  </si>
  <si>
    <t>Rhyacophila</t>
  </si>
  <si>
    <t>Baetis</t>
  </si>
  <si>
    <t>Ephemera</t>
  </si>
  <si>
    <t>Elmis</t>
  </si>
  <si>
    <t>Esolus</t>
  </si>
  <si>
    <t>Limnius</t>
  </si>
  <si>
    <t>Riolus</t>
  </si>
  <si>
    <t>Gammarus</t>
  </si>
  <si>
    <t>Pisidium</t>
  </si>
  <si>
    <t>BOCAL</t>
  </si>
  <si>
    <t>Prélèvement</t>
  </si>
  <si>
    <t>Hydroptilidae sp.</t>
  </si>
  <si>
    <t>Leptophlebiidae sp.</t>
  </si>
  <si>
    <t>Baetidae sp.</t>
  </si>
  <si>
    <t>164</t>
  </si>
  <si>
    <t>2</t>
  </si>
  <si>
    <t>3</t>
  </si>
  <si>
    <t>67</t>
  </si>
  <si>
    <t>69</t>
  </si>
  <si>
    <t>339</t>
  </si>
  <si>
    <t>193</t>
  </si>
  <si>
    <t>200</t>
  </si>
  <si>
    <t>183</t>
  </si>
  <si>
    <t>3163</t>
  </si>
  <si>
    <t>212</t>
  </si>
  <si>
    <t>473</t>
  </si>
  <si>
    <t>502</t>
  </si>
  <si>
    <t>450</t>
  </si>
  <si>
    <t>363</t>
  </si>
  <si>
    <t>364</t>
  </si>
  <si>
    <t>807</t>
  </si>
  <si>
    <t>819</t>
  </si>
  <si>
    <t>757</t>
  </si>
  <si>
    <t>801</t>
  </si>
  <si>
    <t>837</t>
  </si>
  <si>
    <t>618</t>
  </si>
  <si>
    <t>619</t>
  </si>
  <si>
    <t>623</t>
  </si>
  <si>
    <t>625</t>
  </si>
  <si>
    <t>892</t>
  </si>
  <si>
    <t>1043</t>
  </si>
  <si>
    <t>Pomatinus (=Helichus)</t>
  </si>
  <si>
    <t>B1</t>
  </si>
  <si>
    <t>B2</t>
  </si>
  <si>
    <t>B3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</si>
  <si>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</si>
  <si>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</si>
  <si>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</si>
  <si>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</si>
  <si>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</si>
  <si>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</si>
  <si>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</si>
  <si>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</si>
  <si>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</si>
  <si>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</si>
  <si>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</si>
  <si>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</si>
  <si>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LEGENDE</t>
  </si>
  <si>
    <t>Alsace</t>
  </si>
  <si>
    <t>Reseau National de Bassin</t>
  </si>
  <si>
    <t>Instable</t>
  </si>
  <si>
    <t>S2</t>
  </si>
  <si>
    <t>N5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</si>
  <si>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</si>
  <si>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</si>
  <si>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</si>
  <si>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</si>
  <si>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</si>
  <si>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</si>
  <si>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</si>
  <si>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</si>
  <si>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</si>
  <si>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</si>
  <si>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</si>
  <si>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</si>
  <si>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</si>
  <si>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</si>
  <si>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</si>
  <si>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</si>
  <si>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</si>
  <si>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</si>
  <si>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</si>
  <si>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</si>
  <si>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</si>
  <si>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</si>
  <si>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</si>
  <si>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</si>
  <si>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</si>
  <si>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</si>
  <si>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</si>
  <si>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</si>
  <si>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</si>
  <si>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</si>
  <si>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</si>
  <si>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</si>
  <si>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</si>
  <si>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</si>
  <si>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</si>
  <si>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</si>
  <si>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</si>
  <si>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</si>
  <si>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</si>
  <si>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</si>
  <si>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</si>
  <si>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</si>
  <si>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</si>
  <si>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</si>
  <si>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</si>
  <si>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</si>
  <si>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</si>
  <si>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</si>
  <si>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</si>
  <si>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</si>
  <si>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</si>
  <si>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</si>
  <si>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</si>
  <si>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</si>
  <si>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</si>
  <si>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</si>
  <si>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</si>
  <si>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</si>
  <si>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</si>
  <si>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</si>
  <si>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</si>
  <si>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</si>
  <si>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</si>
  <si>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</si>
  <si>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</si>
  <si>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</si>
  <si>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</si>
  <si>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</si>
  <si>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</si>
  <si>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</si>
  <si>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</si>
  <si>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</si>
  <si>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</si>
  <si>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</si>
  <si>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</si>
  <si>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</si>
  <si>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</si>
  <si>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</si>
  <si>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</si>
  <si>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</si>
  <si>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</si>
  <si>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</si>
  <si>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</si>
  <si>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</si>
  <si>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</si>
  <si>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</si>
  <si>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</si>
  <si>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</si>
  <si>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</si>
  <si>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</si>
  <si>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</si>
  <si>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</si>
  <si>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</si>
  <si>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</si>
  <si>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</si>
  <si>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</si>
  <si>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</si>
  <si>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</si>
  <si>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</si>
  <si>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</si>
  <si>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</si>
  <si>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</si>
  <si>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</si>
  <si>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</si>
  <si>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</si>
  <si>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</si>
  <si>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</si>
  <si>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</si>
  <si>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</si>
  <si>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</si>
  <si>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</si>
  <si>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</si>
  <si>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</si>
  <si>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</si>
  <si>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</si>
  <si>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</si>
  <si>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</si>
  <si>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</si>
  <si>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</si>
  <si>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</si>
  <si>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</si>
  <si>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</si>
  <si>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</si>
  <si>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</si>
  <si>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</si>
  <si>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</si>
  <si>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</si>
  <si>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</si>
  <si>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</si>
  <si>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</si>
  <si>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</si>
  <si>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</si>
  <si>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</si>
  <si>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</si>
  <si>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</si>
  <si>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</si>
  <si>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</si>
  <si>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</si>
  <si>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</si>
  <si>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</si>
  <si>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</si>
  <si>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</si>
  <si>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</si>
  <si>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</si>
  <si>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</si>
  <si>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</si>
  <si>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</si>
  <si>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</si>
  <si>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</si>
  <si>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</si>
  <si>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</si>
  <si>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</si>
  <si>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</si>
  <si>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</si>
  <si>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</si>
  <si>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</si>
  <si>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</si>
  <si>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</si>
  <si>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</si>
  <si>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</si>
  <si>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Feuille de Terrain</t>
  </si>
  <si>
    <t>PAGE 1</t>
  </si>
  <si>
    <t>PAGE 4</t>
  </si>
  <si>
    <t>Feuille Terrain : l'information informatique est à saisir sur la fiche "envoi CEMAGREF"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</si>
  <si>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</si>
  <si>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</si>
  <si>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</si>
  <si>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</si>
  <si>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</si>
  <si>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</si>
  <si>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</si>
  <si>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</si>
  <si>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</si>
  <si>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</si>
  <si>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</si>
  <si>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</si>
  <si>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</si>
  <si>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</si>
  <si>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</si>
  <si>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</si>
  <si>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76 à 150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</si>
  <si>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</si>
  <si>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</si>
  <si>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</si>
  <si>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</si>
  <si>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</si>
  <si>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</si>
  <si>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</si>
  <si>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(D/M)</t>
  </si>
  <si>
    <t>Superficie relative (code 1, 2 ou 3)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</si>
  <si>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</si>
  <si>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</si>
  <si>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</si>
  <si>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</si>
  <si>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</si>
  <si>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</si>
  <si>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</si>
  <si>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</si>
  <si>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</si>
  <si>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</si>
  <si>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</si>
  <si>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</si>
  <si>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</si>
  <si>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</si>
  <si>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</si>
  <si>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</si>
  <si>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</si>
  <si>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</si>
  <si>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</si>
  <si>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</si>
  <si>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</si>
  <si>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</si>
  <si>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</si>
  <si>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</si>
  <si>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</si>
  <si>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</si>
  <si>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</si>
  <si>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</si>
  <si>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</si>
  <si>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</si>
  <si>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</si>
  <si>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</si>
  <si>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</si>
  <si>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</si>
  <si>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</si>
  <si>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</si>
  <si>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</si>
  <si>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Ephemerella / Seratella</t>
  </si>
  <si>
    <t>611</t>
  </si>
  <si>
    <t>933</t>
  </si>
  <si>
    <t>06152900</t>
  </si>
  <si>
    <t>Avance</t>
  </si>
  <si>
    <t>Limite aval : radier au droit du lavoir</t>
  </si>
  <si>
    <t>Avance à Valserres</t>
  </si>
  <si>
    <t>Valserres</t>
  </si>
  <si>
    <t>05176</t>
  </si>
  <si>
    <t>stable</t>
  </si>
  <si>
    <t>*</t>
  </si>
  <si>
    <t>P5 P10</t>
  </si>
  <si>
    <t>P7 P11</t>
  </si>
  <si>
    <t>P9 P12</t>
  </si>
  <si>
    <t>0</t>
  </si>
  <si>
    <t>4</t>
  </si>
  <si>
    <t>instable</t>
  </si>
  <si>
    <t>D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</si>
</sst>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\ mmm"/>
    <numFmt numFmtId="173" formatCode="d/m"/>
    <numFmt numFmtId="174" formatCode="dd/mm"/>
    <numFmt numFmtId="175" formatCode="0.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0000"/>
    <numFmt numFmtId="182" formatCode="d\-mmm\-yy"/>
    <numFmt numFmtId="183" formatCode="d/m"/>
    <numFmt numFmtId="184" formatCode="&quot;Vrai&quot;;&quot;Vrai&quot;;&quot;Faux&quot;"/>
    <numFmt numFmtId="185" formatCode="&quot;Actif&quot;;&quot;Actif&quot;;&quot;Inactif&quot;"/>
    <numFmt numFmtId="186" formatCode="_(* #,##0.00_);_(* \(#,##0.00\);_(* &quot;-&quot;??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&quot;$&quot;* #,##0_);_(&quot;$&quot;* \(#,##0\);_(&quot;$&quot;* &quot;-&quot;_);_(@_)"/>
    <numFmt numFmtId="190" formatCode="dd/mm/yy"/>
    <numFmt numFmtId="191" formatCode="0.0%"/>
    <numFmt numFmtId="192" formatCode="[$-40C]dddd\ d\ mmmm\ yyyy"/>
    <numFmt numFmtId="193" formatCode="dd/mm/yy;@"/>
    <numFmt numFmtId="194" formatCode="[$-40C]d\ mmmm\ yyyy;@"/>
    <numFmt numFmtId="195" formatCode="[$-40C]d\-mmm\-yy;@"/>
  </numFmts>
  <fonts count="37">
    <font>
      <sz val="10"/>
      <name val="Arial"/>
      <family val="0"/>
    </font>
    <font>
      <sz val="10"/>
      <name val="Palatino"/>
      <family val="0"/>
    </font>
    <font>
      <sz val="8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0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name val="Verdana"/>
      <family val="0"/>
    </font>
    <font>
      <b/>
      <sz val="8"/>
      <name val="Verdana"/>
      <family val="2"/>
    </font>
    <font>
      <sz val="8"/>
      <name val="Tahoma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323">
    <xf numFmtId="0" fontId="0" fillId="0" borderId="0" xfId="0" applyAlignment="1">
      <alignment/>
    </xf>
    <xf numFmtId="0" fontId="5" fillId="0" borderId="0" xfId="0" applyFont="1" applyFill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1" xfId="19" applyFont="1" applyFill="1" applyBorder="1" applyAlignment="1" applyProtection="1">
      <alignment horizontal="center"/>
      <protection hidden="1"/>
    </xf>
    <xf numFmtId="0" fontId="7" fillId="0" borderId="2" xfId="19" applyFont="1" applyFill="1" applyBorder="1" applyAlignment="1" applyProtection="1">
      <alignment horizontal="center"/>
      <protection hidden="1"/>
    </xf>
    <xf numFmtId="0" fontId="7" fillId="0" borderId="3" xfId="19" applyFont="1" applyFill="1" applyBorder="1" applyAlignment="1" applyProtection="1">
      <alignment horizontal="center"/>
      <protection hidden="1"/>
    </xf>
    <xf numFmtId="0" fontId="8" fillId="0" borderId="0" xfId="0" applyFont="1" applyFill="1" applyAlignment="1" applyProtection="1">
      <alignment vertical="center"/>
      <protection/>
    </xf>
    <xf numFmtId="0" fontId="9" fillId="0" borderId="4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 hidden="1"/>
    </xf>
    <xf numFmtId="0" fontId="9" fillId="0" borderId="5" xfId="0" applyFont="1" applyFill="1" applyBorder="1" applyAlignment="1" applyProtection="1">
      <alignment vertical="center"/>
      <protection/>
    </xf>
    <xf numFmtId="0" fontId="10" fillId="2" borderId="0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7" fillId="0" borderId="0" xfId="19" applyFont="1" applyFill="1" applyBorder="1" applyAlignment="1" applyProtection="1">
      <alignment horizontal="left"/>
      <protection hidden="1"/>
    </xf>
    <xf numFmtId="0" fontId="9" fillId="0" borderId="5" xfId="0" applyFont="1" applyFill="1" applyBorder="1" applyAlignment="1" applyProtection="1">
      <alignment vertical="center"/>
      <protection hidden="1"/>
    </xf>
    <xf numFmtId="0" fontId="11" fillId="2" borderId="6" xfId="0" applyFont="1" applyFill="1" applyBorder="1" applyAlignment="1" applyProtection="1">
      <alignment horizontal="left" vertical="center"/>
      <protection/>
    </xf>
    <xf numFmtId="0" fontId="8" fillId="2" borderId="7" xfId="0" applyFont="1" applyFill="1" applyBorder="1" applyAlignment="1" applyProtection="1">
      <alignment vertical="center"/>
      <protection/>
    </xf>
    <xf numFmtId="0" fontId="8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7" fillId="0" borderId="4" xfId="19" applyFont="1" applyFill="1" applyBorder="1" applyAlignment="1" applyProtection="1">
      <alignment horizontal="left"/>
      <protection hidden="1"/>
    </xf>
    <xf numFmtId="0" fontId="11" fillId="2" borderId="8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11" fillId="2" borderId="9" xfId="0" applyFont="1" applyFill="1" applyBorder="1" applyAlignment="1" applyProtection="1">
      <alignment horizontal="left"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0" fillId="3" borderId="10" xfId="0" applyFont="1" applyFill="1" applyBorder="1" applyAlignment="1" applyProtection="1">
      <alignment vertical="center"/>
      <protection/>
    </xf>
    <xf numFmtId="0" fontId="0" fillId="3" borderId="11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7" fillId="0" borderId="5" xfId="0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 applyProtection="1">
      <alignment vertical="center"/>
      <protection hidden="1"/>
    </xf>
    <xf numFmtId="0" fontId="9" fillId="0" borderId="5" xfId="0" applyFont="1" applyFill="1" applyBorder="1" applyAlignment="1" applyProtection="1">
      <alignment vertical="center"/>
      <protection hidden="1"/>
    </xf>
    <xf numFmtId="0" fontId="0" fillId="3" borderId="12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5" xfId="0" applyFont="1" applyFill="1" applyBorder="1" applyAlignment="1" applyProtection="1">
      <alignment vertical="center"/>
      <protection hidden="1"/>
    </xf>
    <xf numFmtId="0" fontId="15" fillId="4" borderId="0" xfId="0" applyFont="1" applyFill="1" applyBorder="1" applyAlignment="1" applyProtection="1">
      <alignment horizontal="center" vertical="center"/>
      <protection/>
    </xf>
    <xf numFmtId="0" fontId="15" fillId="4" borderId="0" xfId="0" applyFont="1" applyFill="1" applyBorder="1" applyAlignment="1" applyProtection="1">
      <alignment horizontal="center" vertical="center" wrapText="1"/>
      <protection/>
    </xf>
    <xf numFmtId="0" fontId="16" fillId="2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7" fillId="4" borderId="13" xfId="0" applyFont="1" applyFill="1" applyBorder="1" applyAlignment="1" applyProtection="1">
      <alignment vertical="center"/>
      <protection locked="0"/>
    </xf>
    <xf numFmtId="49" fontId="17" fillId="4" borderId="13" xfId="0" applyNumberFormat="1" applyFont="1" applyFill="1" applyBorder="1" applyAlignment="1" applyProtection="1">
      <alignment vertical="center"/>
      <protection locked="0"/>
    </xf>
    <xf numFmtId="0" fontId="17" fillId="4" borderId="13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2" borderId="14" xfId="0" applyFont="1" applyFill="1" applyBorder="1" applyAlignment="1" applyProtection="1">
      <alignment vertical="center"/>
      <protection/>
    </xf>
    <xf numFmtId="0" fontId="7" fillId="0" borderId="15" xfId="0" applyFont="1" applyFill="1" applyBorder="1" applyAlignment="1" applyProtection="1">
      <alignment vertical="center"/>
      <protection/>
    </xf>
    <xf numFmtId="0" fontId="7" fillId="0" borderId="16" xfId="0" applyFont="1" applyFill="1" applyBorder="1" applyAlignment="1" applyProtection="1">
      <alignment vertical="center"/>
      <protection/>
    </xf>
    <xf numFmtId="0" fontId="7" fillId="0" borderId="17" xfId="0" applyFont="1" applyBorder="1" applyAlignment="1" applyProtection="1">
      <alignment/>
      <protection/>
    </xf>
    <xf numFmtId="0" fontId="8" fillId="2" borderId="11" xfId="0" applyFont="1" applyFill="1" applyBorder="1" applyAlignment="1" applyProtection="1">
      <alignment vertical="center"/>
      <protection/>
    </xf>
    <xf numFmtId="0" fontId="18" fillId="0" borderId="0" xfId="0" applyFont="1" applyFill="1" applyAlignment="1" applyProtection="1">
      <alignment vertical="center"/>
      <protection/>
    </xf>
    <xf numFmtId="9" fontId="18" fillId="0" borderId="0" xfId="0" applyNumberFormat="1" applyFont="1" applyFill="1" applyAlignment="1" applyProtection="1">
      <alignment vertical="center"/>
      <protection/>
    </xf>
    <xf numFmtId="0" fontId="10" fillId="2" borderId="10" xfId="0" applyFont="1" applyFill="1" applyBorder="1" applyAlignment="1" applyProtection="1">
      <alignment vertical="center"/>
      <protection/>
    </xf>
    <xf numFmtId="0" fontId="8" fillId="2" borderId="12" xfId="0" applyFont="1" applyFill="1" applyBorder="1" applyAlignment="1" applyProtection="1">
      <alignment vertical="center"/>
      <protection/>
    </xf>
    <xf numFmtId="0" fontId="11" fillId="2" borderId="18" xfId="0" applyFont="1" applyFill="1" applyBorder="1" applyAlignment="1" applyProtection="1">
      <alignment horizontal="left" vertical="center"/>
      <protection/>
    </xf>
    <xf numFmtId="0" fontId="8" fillId="2" borderId="19" xfId="0" applyFont="1" applyFill="1" applyBorder="1" applyAlignment="1" applyProtection="1">
      <alignment horizontal="left" vertical="center"/>
      <protection/>
    </xf>
    <xf numFmtId="0" fontId="8" fillId="2" borderId="2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6" fillId="2" borderId="13" xfId="0" applyFont="1" applyFill="1" applyBorder="1" applyAlignment="1" applyProtection="1">
      <alignment horizontal="center" vertical="center" wrapText="1"/>
      <protection/>
    </xf>
    <xf numFmtId="0" fontId="19" fillId="5" borderId="13" xfId="0" applyFont="1" applyFill="1" applyBorder="1" applyAlignment="1" applyProtection="1">
      <alignment vertical="center"/>
      <protection/>
    </xf>
    <xf numFmtId="14" fontId="17" fillId="4" borderId="13" xfId="0" applyNumberFormat="1" applyFont="1" applyFill="1" applyBorder="1" applyAlignment="1" applyProtection="1">
      <alignment vertical="center"/>
      <protection locked="0"/>
    </xf>
    <xf numFmtId="0" fontId="19" fillId="2" borderId="13" xfId="0" applyFont="1" applyFill="1" applyBorder="1" applyAlignment="1" applyProtection="1">
      <alignment horizontal="left" vertical="center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175" fontId="17" fillId="4" borderId="13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Alignment="1" applyProtection="1">
      <alignment vertical="center"/>
      <protection/>
    </xf>
    <xf numFmtId="190" fontId="7" fillId="0" borderId="0" xfId="0" applyNumberFormat="1" applyFont="1" applyFill="1" applyAlignment="1" applyProtection="1">
      <alignment vertical="center"/>
      <protection/>
    </xf>
    <xf numFmtId="0" fontId="20" fillId="2" borderId="0" xfId="0" applyFont="1" applyFill="1" applyAlignment="1" applyProtection="1">
      <alignment vertical="center"/>
      <protection/>
    </xf>
    <xf numFmtId="191" fontId="20" fillId="2" borderId="0" xfId="0" applyNumberFormat="1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4" fillId="2" borderId="21" xfId="0" applyFont="1" applyFill="1" applyBorder="1" applyAlignment="1" applyProtection="1">
      <alignment horizontal="center" vertical="center"/>
      <protection/>
    </xf>
    <xf numFmtId="0" fontId="8" fillId="2" borderId="22" xfId="0" applyFont="1" applyFill="1" applyBorder="1" applyAlignment="1" applyProtection="1">
      <alignment horizontal="center" vertical="center" wrapText="1"/>
      <protection/>
    </xf>
    <xf numFmtId="0" fontId="8" fillId="2" borderId="23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8" fillId="2" borderId="24" xfId="0" applyFont="1" applyFill="1" applyBorder="1" applyAlignment="1" applyProtection="1">
      <alignment horizontal="center" vertical="center" wrapText="1"/>
      <protection/>
    </xf>
    <xf numFmtId="0" fontId="23" fillId="2" borderId="10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19" fillId="6" borderId="0" xfId="0" applyFont="1" applyFill="1" applyBorder="1" applyAlignment="1" applyProtection="1">
      <alignment horizontal="center" vertical="center"/>
      <protection/>
    </xf>
    <xf numFmtId="0" fontId="16" fillId="2" borderId="26" xfId="0" applyFont="1" applyFill="1" applyBorder="1" applyAlignment="1" applyProtection="1">
      <alignment horizontal="center" vertical="center"/>
      <protection/>
    </xf>
    <xf numFmtId="14" fontId="19" fillId="5" borderId="13" xfId="0" applyNumberFormat="1" applyFont="1" applyFill="1" applyBorder="1" applyAlignment="1" applyProtection="1">
      <alignment vertical="center"/>
      <protection/>
    </xf>
    <xf numFmtId="0" fontId="19" fillId="2" borderId="26" xfId="0" applyFont="1" applyFill="1" applyBorder="1" applyAlignment="1" applyProtection="1">
      <alignment horizontal="center" vertical="center"/>
      <protection/>
    </xf>
    <xf numFmtId="0" fontId="17" fillId="4" borderId="26" xfId="0" applyFont="1" applyFill="1" applyBorder="1" applyAlignment="1" applyProtection="1">
      <alignment horizontal="center" vertical="center" wrapText="1"/>
      <protection locked="0"/>
    </xf>
    <xf numFmtId="0" fontId="17" fillId="4" borderId="26" xfId="0" applyFont="1" applyFill="1" applyBorder="1" applyAlignment="1" applyProtection="1">
      <alignment vertical="center"/>
      <protection locked="0"/>
    </xf>
    <xf numFmtId="0" fontId="7" fillId="0" borderId="0" xfId="0" applyFont="1" applyAlignment="1" applyProtection="1">
      <alignment/>
      <protection/>
    </xf>
    <xf numFmtId="190" fontId="7" fillId="0" borderId="0" xfId="0" applyNumberFormat="1" applyFont="1" applyAlignment="1" applyProtection="1">
      <alignment/>
      <protection/>
    </xf>
    <xf numFmtId="0" fontId="23" fillId="2" borderId="7" xfId="0" applyFont="1" applyFill="1" applyBorder="1" applyAlignment="1" applyProtection="1">
      <alignment vertical="center"/>
      <protection/>
    </xf>
    <xf numFmtId="0" fontId="8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23" fillId="2" borderId="0" xfId="0" applyFont="1" applyFill="1" applyBorder="1" applyAlignment="1" applyProtection="1">
      <alignment vertical="center"/>
      <protection/>
    </xf>
    <xf numFmtId="0" fontId="8" fillId="2" borderId="11" xfId="0" applyFont="1" applyFill="1" applyBorder="1" applyAlignment="1" applyProtection="1">
      <alignment vertical="center"/>
      <protection/>
    </xf>
    <xf numFmtId="0" fontId="8" fillId="2" borderId="12" xfId="0" applyFont="1" applyFill="1" applyBorder="1" applyAlignment="1" applyProtection="1">
      <alignment vertical="center"/>
      <protection/>
    </xf>
    <xf numFmtId="0" fontId="16" fillId="2" borderId="27" xfId="0" applyFont="1" applyFill="1" applyBorder="1" applyAlignment="1" applyProtection="1">
      <alignment horizontal="center" vertical="center"/>
      <protection/>
    </xf>
    <xf numFmtId="0" fontId="16" fillId="2" borderId="2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26" fillId="0" borderId="0" xfId="0" applyFont="1" applyFill="1" applyAlignment="1" applyProtection="1">
      <alignment horizontal="left" vertical="center"/>
      <protection locked="0"/>
    </xf>
    <xf numFmtId="0" fontId="27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8" fillId="0" borderId="0" xfId="19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8" fillId="0" borderId="0" xfId="19" applyFont="1" applyFill="1" applyBorder="1" applyAlignment="1" applyProtection="1">
      <alignment horizontal="left" vertical="center" wrapText="1"/>
      <protection locked="0"/>
    </xf>
    <xf numFmtId="0" fontId="28" fillId="0" borderId="0" xfId="0" applyFont="1" applyFill="1" applyBorder="1" applyAlignment="1" applyProtection="1">
      <alignment vertical="center"/>
      <protection locked="0"/>
    </xf>
    <xf numFmtId="0" fontId="27" fillId="4" borderId="6" xfId="0" applyFont="1" applyFill="1" applyBorder="1" applyAlignment="1" applyProtection="1">
      <alignment horizontal="center" vertical="center"/>
      <protection locked="0"/>
    </xf>
    <xf numFmtId="0" fontId="27" fillId="4" borderId="7" xfId="0" applyFont="1" applyFill="1" applyBorder="1" applyAlignment="1" applyProtection="1">
      <alignment horizontal="center" vertical="center"/>
      <protection locked="0"/>
    </xf>
    <xf numFmtId="0" fontId="27" fillId="4" borderId="7" xfId="0" applyFont="1" applyFill="1" applyBorder="1" applyAlignment="1" applyProtection="1">
      <alignment horizontal="center" vertical="center" wrapText="1"/>
      <protection locked="0"/>
    </xf>
    <xf numFmtId="0" fontId="27" fillId="4" borderId="14" xfId="0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Fill="1" applyAlignment="1" applyProtection="1">
      <alignment horizontal="center" vertical="center" wrapText="1"/>
      <protection locked="0"/>
    </xf>
    <xf numFmtId="0" fontId="25" fillId="2" borderId="29" xfId="0" applyFont="1" applyFill="1" applyBorder="1" applyAlignment="1" applyProtection="1">
      <alignment horizontal="center" vertical="center"/>
      <protection locked="0"/>
    </xf>
    <xf numFmtId="0" fontId="25" fillId="2" borderId="13" xfId="0" applyFont="1" applyFill="1" applyBorder="1" applyAlignment="1" applyProtection="1">
      <alignment horizontal="center" vertical="center"/>
      <protection locked="0"/>
    </xf>
    <xf numFmtId="0" fontId="25" fillId="2" borderId="27" xfId="0" applyFont="1" applyFill="1" applyBorder="1" applyAlignment="1" applyProtection="1">
      <alignment horizontal="center" vertical="center"/>
      <protection locked="0"/>
    </xf>
    <xf numFmtId="0" fontId="25" fillId="2" borderId="3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31" fillId="2" borderId="0" xfId="0" applyFont="1" applyFill="1" applyBorder="1" applyAlignment="1" applyProtection="1">
      <alignment vertical="center"/>
      <protection locked="0"/>
    </xf>
    <xf numFmtId="0" fontId="32" fillId="0" borderId="0" xfId="0" applyFont="1" applyFill="1" applyBorder="1" applyAlignment="1" applyProtection="1">
      <alignment vertical="center"/>
      <protection locked="0"/>
    </xf>
    <xf numFmtId="0" fontId="33" fillId="0" borderId="0" xfId="0" applyFont="1" applyFill="1" applyAlignment="1" applyProtection="1">
      <alignment vertical="center"/>
      <protection locked="0"/>
    </xf>
    <xf numFmtId="0" fontId="33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32" fillId="2" borderId="6" xfId="0" applyFont="1" applyFill="1" applyBorder="1" applyAlignment="1" applyProtection="1">
      <alignment horizontal="left" vertical="center"/>
      <protection locked="0"/>
    </xf>
    <xf numFmtId="0" fontId="32" fillId="2" borderId="7" xfId="0" applyFont="1" applyFill="1" applyBorder="1" applyAlignment="1" applyProtection="1">
      <alignment vertical="center"/>
      <protection locked="0"/>
    </xf>
    <xf numFmtId="0" fontId="32" fillId="2" borderId="7" xfId="0" applyFont="1" applyFill="1" applyBorder="1" applyAlignment="1" applyProtection="1">
      <alignment vertical="center"/>
      <protection locked="0"/>
    </xf>
    <xf numFmtId="0" fontId="2" fillId="3" borderId="7" xfId="0" applyFont="1" applyFill="1" applyBorder="1" applyAlignment="1" applyProtection="1">
      <alignment vertical="center" wrapText="1"/>
      <protection locked="0"/>
    </xf>
    <xf numFmtId="0" fontId="32" fillId="2" borderId="14" xfId="0" applyFont="1" applyFill="1" applyBorder="1" applyAlignment="1" applyProtection="1">
      <alignment vertical="center"/>
      <protection locked="0"/>
    </xf>
    <xf numFmtId="0" fontId="32" fillId="2" borderId="8" xfId="0" applyFont="1" applyFill="1" applyBorder="1" applyAlignment="1" applyProtection="1">
      <alignment horizontal="left" vertical="center"/>
      <protection locked="0"/>
    </xf>
    <xf numFmtId="0" fontId="32" fillId="2" borderId="0" xfId="0" applyFont="1" applyFill="1" applyBorder="1" applyAlignment="1" applyProtection="1">
      <alignment vertical="center"/>
      <protection locked="0"/>
    </xf>
    <xf numFmtId="0" fontId="32" fillId="2" borderId="0" xfId="0" applyFont="1" applyFill="1" applyBorder="1" applyAlignment="1" applyProtection="1">
      <alignment vertical="center"/>
      <protection locked="0"/>
    </xf>
    <xf numFmtId="0" fontId="2" fillId="3" borderId="0" xfId="0" applyFont="1" applyFill="1" applyBorder="1" applyAlignment="1" applyProtection="1">
      <alignment vertical="center" wrapText="1"/>
      <protection locked="0"/>
    </xf>
    <xf numFmtId="0" fontId="32" fillId="2" borderId="11" xfId="0" applyFont="1" applyFill="1" applyBorder="1" applyAlignment="1" applyProtection="1">
      <alignment vertical="center"/>
      <protection locked="0"/>
    </xf>
    <xf numFmtId="0" fontId="25" fillId="2" borderId="31" xfId="0" applyFont="1" applyFill="1" applyBorder="1" applyAlignment="1" applyProtection="1">
      <alignment horizontal="left" vertical="center"/>
      <protection locked="0"/>
    </xf>
    <xf numFmtId="0" fontId="29" fillId="4" borderId="32" xfId="0" applyFont="1" applyFill="1" applyBorder="1" applyAlignment="1" applyProtection="1">
      <alignment vertical="center"/>
      <protection locked="0"/>
    </xf>
    <xf numFmtId="0" fontId="27" fillId="4" borderId="8" xfId="0" applyFont="1" applyFill="1" applyBorder="1" applyAlignment="1" applyProtection="1">
      <alignment horizontal="center" vertical="center"/>
      <protection locked="0"/>
    </xf>
    <xf numFmtId="0" fontId="25" fillId="2" borderId="13" xfId="0" applyFont="1" applyFill="1" applyBorder="1" applyAlignment="1" applyProtection="1">
      <alignment horizontal="left" vertical="center"/>
      <protection locked="0"/>
    </xf>
    <xf numFmtId="0" fontId="29" fillId="4" borderId="30" xfId="0" applyFont="1" applyFill="1" applyBorder="1" applyAlignment="1" applyProtection="1">
      <alignment vertical="center"/>
      <protection locked="0"/>
    </xf>
    <xf numFmtId="0" fontId="27" fillId="0" borderId="8" xfId="0" applyFont="1" applyFill="1" applyBorder="1" applyAlignment="1" applyProtection="1">
      <alignment horizontal="center" vertical="center"/>
      <protection locked="0"/>
    </xf>
    <xf numFmtId="0" fontId="29" fillId="5" borderId="30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32" fillId="2" borderId="9" xfId="0" applyFont="1" applyFill="1" applyBorder="1" applyAlignment="1" applyProtection="1">
      <alignment horizontal="left" vertical="center"/>
      <protection locked="0"/>
    </xf>
    <xf numFmtId="0" fontId="32" fillId="2" borderId="10" xfId="0" applyFont="1" applyFill="1" applyBorder="1" applyAlignment="1" applyProtection="1">
      <alignment vertical="center"/>
      <protection locked="0"/>
    </xf>
    <xf numFmtId="0" fontId="33" fillId="2" borderId="10" xfId="0" applyFont="1" applyFill="1" applyBorder="1" applyAlignment="1" applyProtection="1">
      <alignment vertical="center"/>
      <protection locked="0"/>
    </xf>
    <xf numFmtId="0" fontId="32" fillId="2" borderId="10" xfId="0" applyFont="1" applyFill="1" applyBorder="1" applyAlignment="1" applyProtection="1">
      <alignment vertical="center"/>
      <protection locked="0"/>
    </xf>
    <xf numFmtId="0" fontId="2" fillId="3" borderId="10" xfId="0" applyFont="1" applyFill="1" applyBorder="1" applyAlignment="1" applyProtection="1">
      <alignment vertical="center" wrapText="1"/>
      <protection locked="0"/>
    </xf>
    <xf numFmtId="0" fontId="32" fillId="2" borderId="12" xfId="0" applyFont="1" applyFill="1" applyBorder="1" applyAlignment="1" applyProtection="1">
      <alignment vertical="center"/>
      <protection locked="0"/>
    </xf>
    <xf numFmtId="0" fontId="27" fillId="0" borderId="9" xfId="0" applyFont="1" applyFill="1" applyBorder="1" applyAlignment="1" applyProtection="1">
      <alignment horizontal="center" vertical="center"/>
      <protection locked="0"/>
    </xf>
    <xf numFmtId="0" fontId="25" fillId="2" borderId="33" xfId="0" applyFont="1" applyFill="1" applyBorder="1" applyAlignment="1" applyProtection="1">
      <alignment horizontal="left" vertical="center"/>
      <protection locked="0"/>
    </xf>
    <xf numFmtId="0" fontId="29" fillId="5" borderId="34" xfId="0" applyFont="1" applyFill="1" applyBorder="1" applyAlignment="1" applyProtection="1">
      <alignment vertical="center"/>
      <protection locked="0"/>
    </xf>
    <xf numFmtId="0" fontId="2" fillId="0" borderId="25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7" fillId="4" borderId="0" xfId="0" applyFont="1" applyFill="1" applyBorder="1" applyAlignment="1" applyProtection="1">
      <alignment horizontal="center" vertical="center"/>
      <protection locked="0"/>
    </xf>
    <xf numFmtId="0" fontId="29" fillId="6" borderId="0" xfId="0" applyFont="1" applyFill="1" applyBorder="1" applyAlignment="1" applyProtection="1">
      <alignment horizontal="center" vertical="center"/>
      <protection locked="0"/>
    </xf>
    <xf numFmtId="0" fontId="25" fillId="2" borderId="21" xfId="0" applyFont="1" applyFill="1" applyBorder="1" applyAlignment="1" applyProtection="1">
      <alignment horizontal="center" vertical="center" wrapText="1"/>
      <protection locked="0"/>
    </xf>
    <xf numFmtId="0" fontId="25" fillId="2" borderId="35" xfId="0" applyFont="1" applyFill="1" applyBorder="1" applyAlignment="1" applyProtection="1">
      <alignment horizontal="center" vertical="center" wrapText="1"/>
      <protection locked="0"/>
    </xf>
    <xf numFmtId="0" fontId="25" fillId="2" borderId="36" xfId="0" applyFont="1" applyFill="1" applyBorder="1" applyAlignment="1" applyProtection="1">
      <alignment horizontal="center" vertical="center" wrapText="1"/>
      <protection locked="0"/>
    </xf>
    <xf numFmtId="0" fontId="25" fillId="2" borderId="37" xfId="0" applyFont="1" applyFill="1" applyBorder="1" applyAlignment="1" applyProtection="1">
      <alignment horizontal="center" vertical="center" wrapText="1"/>
      <protection locked="0"/>
    </xf>
    <xf numFmtId="0" fontId="29" fillId="2" borderId="38" xfId="0" applyFont="1" applyFill="1" applyBorder="1" applyAlignment="1" applyProtection="1">
      <alignment horizontal="center" vertical="center"/>
      <protection locked="0"/>
    </xf>
    <xf numFmtId="0" fontId="2" fillId="7" borderId="0" xfId="0" applyFont="1" applyFill="1" applyBorder="1" applyAlignment="1" applyProtection="1">
      <alignment vertical="center" wrapText="1"/>
      <protection locked="0"/>
    </xf>
    <xf numFmtId="0" fontId="2" fillId="7" borderId="11" xfId="0" applyFont="1" applyFill="1" applyBorder="1" applyAlignment="1" applyProtection="1">
      <alignment vertical="center" wrapText="1"/>
      <protection locked="0"/>
    </xf>
    <xf numFmtId="0" fontId="29" fillId="2" borderId="39" xfId="0" applyFont="1" applyFill="1" applyBorder="1" applyAlignment="1" applyProtection="1">
      <alignment horizontal="center" vertical="center"/>
      <protection locked="0"/>
    </xf>
    <xf numFmtId="0" fontId="34" fillId="0" borderId="0" xfId="0" applyFont="1" applyFill="1" applyAlignment="1" applyProtection="1">
      <alignment vertical="center" wrapText="1"/>
      <protection locked="0"/>
    </xf>
    <xf numFmtId="0" fontId="34" fillId="3" borderId="14" xfId="0" applyFont="1" applyFill="1" applyBorder="1" applyAlignment="1" applyProtection="1">
      <alignment vertical="center" wrapText="1"/>
      <protection locked="0"/>
    </xf>
    <xf numFmtId="0" fontId="32" fillId="2" borderId="0" xfId="0" applyFont="1" applyFill="1" applyBorder="1" applyAlignment="1" applyProtection="1">
      <alignment horizontal="left" vertical="center"/>
      <protection locked="0"/>
    </xf>
    <xf numFmtId="0" fontId="34" fillId="3" borderId="11" xfId="0" applyFont="1" applyFill="1" applyBorder="1" applyAlignment="1" applyProtection="1">
      <alignment vertical="center" wrapText="1"/>
      <protection locked="0"/>
    </xf>
    <xf numFmtId="0" fontId="29" fillId="2" borderId="40" xfId="0" applyFont="1" applyFill="1" applyBorder="1" applyAlignment="1" applyProtection="1">
      <alignment horizontal="center" vertical="center"/>
      <protection locked="0"/>
    </xf>
    <xf numFmtId="0" fontId="27" fillId="4" borderId="10" xfId="0" applyFont="1" applyFill="1" applyBorder="1" applyAlignment="1" applyProtection="1">
      <alignment horizontal="center" vertical="center"/>
      <protection locked="0"/>
    </xf>
    <xf numFmtId="0" fontId="2" fillId="7" borderId="10" xfId="0" applyFont="1" applyFill="1" applyBorder="1" applyAlignment="1" applyProtection="1">
      <alignment vertical="center" wrapText="1"/>
      <protection locked="0"/>
    </xf>
    <xf numFmtId="0" fontId="2" fillId="7" borderId="12" xfId="0" applyFont="1" applyFill="1" applyBorder="1" applyAlignment="1" applyProtection="1">
      <alignment vertical="center" wrapText="1"/>
      <protection locked="0"/>
    </xf>
    <xf numFmtId="0" fontId="31" fillId="2" borderId="0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31" fillId="2" borderId="21" xfId="0" applyFont="1" applyFill="1" applyBorder="1" applyAlignment="1" applyProtection="1">
      <alignment horizontal="center" vertical="center"/>
      <protection/>
    </xf>
    <xf numFmtId="0" fontId="32" fillId="2" borderId="6" xfId="0" applyFont="1" applyFill="1" applyBorder="1" applyAlignment="1" applyProtection="1">
      <alignment horizontal="center" vertical="center" wrapText="1"/>
      <protection/>
    </xf>
    <xf numFmtId="0" fontId="32" fillId="2" borderId="14" xfId="0" applyFont="1" applyFill="1" applyBorder="1" applyAlignment="1" applyProtection="1">
      <alignment horizontal="center" vertical="center" wrapText="1"/>
      <protection/>
    </xf>
    <xf numFmtId="0" fontId="32" fillId="2" borderId="22" xfId="0" applyFont="1" applyFill="1" applyBorder="1" applyAlignment="1" applyProtection="1">
      <alignment horizontal="center" vertical="center" wrapText="1"/>
      <protection/>
    </xf>
    <xf numFmtId="0" fontId="32" fillId="2" borderId="8" xfId="0" applyFont="1" applyFill="1" applyBorder="1" applyAlignment="1" applyProtection="1">
      <alignment horizontal="center" vertical="center" wrapText="1"/>
      <protection/>
    </xf>
    <xf numFmtId="0" fontId="32" fillId="2" borderId="11" xfId="0" applyFont="1" applyFill="1" applyBorder="1" applyAlignment="1" applyProtection="1">
      <alignment horizontal="center" vertical="center" wrapText="1"/>
      <protection/>
    </xf>
    <xf numFmtId="0" fontId="32" fillId="2" borderId="23" xfId="0" applyFont="1" applyFill="1" applyBorder="1" applyAlignment="1" applyProtection="1">
      <alignment horizontal="center" vertical="center" wrapText="1"/>
      <protection/>
    </xf>
    <xf numFmtId="0" fontId="32" fillId="2" borderId="10" xfId="0" applyFont="1" applyFill="1" applyBorder="1" applyAlignment="1" applyProtection="1">
      <alignment horizontal="left" vertical="center"/>
      <protection locked="0"/>
    </xf>
    <xf numFmtId="0" fontId="2" fillId="3" borderId="12" xfId="0" applyFont="1" applyFill="1" applyBorder="1" applyAlignment="1" applyProtection="1">
      <alignment vertical="center" wrapText="1"/>
      <protection locked="0"/>
    </xf>
    <xf numFmtId="0" fontId="32" fillId="2" borderId="9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32" fillId="2" borderId="24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35" fillId="7" borderId="1" xfId="0" applyFont="1" applyFill="1" applyBorder="1" applyAlignment="1" applyProtection="1">
      <alignment horizontal="center" vertical="center" wrapText="1"/>
      <protection locked="0"/>
    </xf>
    <xf numFmtId="0" fontId="2" fillId="7" borderId="41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7" borderId="42" xfId="0" applyFont="1" applyFill="1" applyBorder="1" applyAlignment="1" applyProtection="1">
      <alignment vertical="center"/>
      <protection locked="0"/>
    </xf>
    <xf numFmtId="0" fontId="29" fillId="2" borderId="43" xfId="0" applyFont="1" applyFill="1" applyBorder="1" applyAlignment="1" applyProtection="1">
      <alignment horizontal="left" vertical="center" wrapText="1"/>
      <protection locked="0"/>
    </xf>
    <xf numFmtId="0" fontId="29" fillId="2" borderId="44" xfId="0" applyFont="1" applyFill="1" applyBorder="1" applyAlignment="1" applyProtection="1">
      <alignment horizontal="left" vertical="center" wrapText="1"/>
      <protection locked="0"/>
    </xf>
    <xf numFmtId="0" fontId="29" fillId="2" borderId="45" xfId="0" applyFont="1" applyFill="1" applyBorder="1" applyAlignment="1" applyProtection="1">
      <alignment horizontal="center" vertical="center" wrapText="1"/>
      <protection locked="0"/>
    </xf>
    <xf numFmtId="0" fontId="29" fillId="2" borderId="46" xfId="0" applyFont="1" applyFill="1" applyBorder="1" applyAlignment="1" applyProtection="1">
      <alignment horizontal="center" vertical="center" wrapText="1"/>
      <protection locked="0"/>
    </xf>
    <xf numFmtId="0" fontId="2" fillId="0" borderId="43" xfId="0" applyFont="1" applyBorder="1" applyAlignment="1" applyProtection="1">
      <alignment vertical="center" wrapText="1"/>
      <protection locked="0"/>
    </xf>
    <xf numFmtId="0" fontId="2" fillId="0" borderId="47" xfId="0" applyFont="1" applyBorder="1" applyAlignment="1" applyProtection="1">
      <alignment vertical="center" wrapText="1"/>
      <protection locked="0"/>
    </xf>
    <xf numFmtId="0" fontId="2" fillId="0" borderId="48" xfId="0" applyFont="1" applyBorder="1" applyAlignment="1" applyProtection="1">
      <alignment vertical="center" wrapText="1"/>
      <protection locked="0"/>
    </xf>
    <xf numFmtId="0" fontId="29" fillId="2" borderId="49" xfId="0" applyFont="1" applyFill="1" applyBorder="1" applyAlignment="1" applyProtection="1">
      <alignment horizontal="left" vertical="center" wrapText="1"/>
      <protection locked="0"/>
    </xf>
    <xf numFmtId="0" fontId="29" fillId="2" borderId="50" xfId="0" applyFont="1" applyFill="1" applyBorder="1" applyAlignment="1" applyProtection="1">
      <alignment horizontal="left" vertical="center" wrapText="1"/>
      <protection locked="0"/>
    </xf>
    <xf numFmtId="0" fontId="29" fillId="2" borderId="19" xfId="0" applyFont="1" applyFill="1" applyBorder="1" applyAlignment="1" applyProtection="1">
      <alignment horizontal="center" vertical="center" wrapText="1"/>
      <protection locked="0"/>
    </xf>
    <xf numFmtId="0" fontId="29" fillId="2" borderId="51" xfId="0" applyFont="1" applyFill="1" applyBorder="1" applyAlignment="1" applyProtection="1">
      <alignment horizontal="center" vertical="center" wrapText="1"/>
      <protection locked="0"/>
    </xf>
    <xf numFmtId="0" fontId="2" fillId="0" borderId="49" xfId="0" applyFont="1" applyBorder="1" applyAlignment="1" applyProtection="1">
      <alignment vertical="center" wrapText="1"/>
      <protection locked="0"/>
    </xf>
    <xf numFmtId="0" fontId="2" fillId="0" borderId="52" xfId="0" applyFont="1" applyBorder="1" applyAlignment="1" applyProtection="1">
      <alignment vertical="center" wrapText="1"/>
      <protection locked="0"/>
    </xf>
    <xf numFmtId="0" fontId="2" fillId="0" borderId="53" xfId="0" applyFont="1" applyBorder="1" applyAlignment="1" applyProtection="1">
      <alignment vertical="center" wrapText="1"/>
      <protection locked="0"/>
    </xf>
    <xf numFmtId="0" fontId="29" fillId="0" borderId="19" xfId="0" applyFont="1" applyFill="1" applyBorder="1" applyAlignment="1" applyProtection="1">
      <alignment horizontal="center" vertical="center" wrapText="1"/>
      <protection locked="0"/>
    </xf>
    <xf numFmtId="0" fontId="29" fillId="2" borderId="54" xfId="0" applyFont="1" applyFill="1" applyBorder="1" applyAlignment="1" applyProtection="1">
      <alignment horizontal="left" vertical="center" wrapText="1"/>
      <protection locked="0"/>
    </xf>
    <xf numFmtId="0" fontId="29" fillId="2" borderId="55" xfId="0" applyFont="1" applyFill="1" applyBorder="1" applyAlignment="1" applyProtection="1">
      <alignment horizontal="left" vertical="center" wrapText="1"/>
      <protection locked="0"/>
    </xf>
    <xf numFmtId="0" fontId="2" fillId="0" borderId="56" xfId="0" applyFont="1" applyFill="1" applyBorder="1" applyAlignment="1" applyProtection="1">
      <alignment horizontal="center" vertical="center" wrapText="1"/>
      <protection locked="0"/>
    </xf>
    <xf numFmtId="0" fontId="29" fillId="2" borderId="57" xfId="0" applyFont="1" applyFill="1" applyBorder="1" applyAlignment="1" applyProtection="1">
      <alignment horizontal="center" vertical="center" wrapText="1"/>
      <protection locked="0"/>
    </xf>
    <xf numFmtId="0" fontId="2" fillId="0" borderId="54" xfId="0" applyFont="1" applyBorder="1" applyAlignment="1" applyProtection="1">
      <alignment vertical="center" wrapText="1"/>
      <protection locked="0"/>
    </xf>
    <xf numFmtId="0" fontId="2" fillId="0" borderId="58" xfId="0" applyFont="1" applyBorder="1" applyAlignment="1" applyProtection="1">
      <alignment vertical="center" wrapText="1"/>
      <protection locked="0"/>
    </xf>
    <xf numFmtId="0" fontId="2" fillId="0" borderId="59" xfId="0" applyFont="1" applyBorder="1" applyAlignment="1" applyProtection="1">
      <alignment vertical="center" wrapText="1"/>
      <protection locked="0"/>
    </xf>
    <xf numFmtId="0" fontId="35" fillId="7" borderId="60" xfId="0" applyFont="1" applyFill="1" applyBorder="1" applyAlignment="1" applyProtection="1">
      <alignment horizontal="center" vertical="center" wrapText="1"/>
      <protection locked="0"/>
    </xf>
    <xf numFmtId="0" fontId="2" fillId="0" borderId="46" xfId="0" applyFont="1" applyBorder="1" applyAlignment="1" applyProtection="1">
      <alignment horizontal="center" vertical="center" wrapText="1"/>
      <protection locked="0"/>
    </xf>
    <xf numFmtId="0" fontId="2" fillId="0" borderId="43" xfId="0" applyFont="1" applyBorder="1" applyAlignment="1" applyProtection="1">
      <alignment horizontal="center" vertical="center" wrapText="1"/>
      <protection locked="0"/>
    </xf>
    <xf numFmtId="0" fontId="2" fillId="0" borderId="51" xfId="0" applyFont="1" applyBorder="1" applyAlignment="1" applyProtection="1">
      <alignment horizontal="center" vertical="center" wrapText="1"/>
      <protection locked="0"/>
    </xf>
    <xf numFmtId="0" fontId="2" fillId="0" borderId="49" xfId="0" applyFont="1" applyBorder="1" applyAlignment="1" applyProtection="1">
      <alignment horizontal="center" vertical="center" wrapText="1"/>
      <protection locked="0"/>
    </xf>
    <xf numFmtId="0" fontId="2" fillId="0" borderId="57" xfId="0" applyFont="1" applyBorder="1" applyAlignment="1" applyProtection="1">
      <alignment horizontal="center" vertical="center" wrapText="1"/>
      <protection locked="0"/>
    </xf>
    <xf numFmtId="0" fontId="2" fillId="0" borderId="54" xfId="0" applyFont="1" applyBorder="1" applyAlignment="1" applyProtection="1">
      <alignment horizontal="center" vertical="center" wrapText="1"/>
      <protection locked="0"/>
    </xf>
    <xf numFmtId="1" fontId="29" fillId="4" borderId="61" xfId="0" applyNumberFormat="1" applyFont="1" applyFill="1" applyBorder="1" applyAlignment="1" applyProtection="1">
      <alignment horizontal="center" vertical="center"/>
      <protection locked="0"/>
    </xf>
    <xf numFmtId="1" fontId="29" fillId="4" borderId="0" xfId="0" applyNumberFormat="1" applyFont="1" applyFill="1" applyBorder="1" applyAlignment="1" applyProtection="1">
      <alignment horizontal="center" vertical="center"/>
      <protection locked="0"/>
    </xf>
    <xf numFmtId="1" fontId="29" fillId="4" borderId="10" xfId="0" applyNumberFormat="1" applyFont="1" applyFill="1" applyBorder="1" applyAlignment="1" applyProtection="1">
      <alignment horizontal="center" vertical="center"/>
      <protection locked="0"/>
    </xf>
    <xf numFmtId="1" fontId="29" fillId="4" borderId="62" xfId="0" applyNumberFormat="1" applyFont="1" applyFill="1" applyBorder="1" applyAlignment="1" applyProtection="1">
      <alignment horizontal="center" vertical="center"/>
      <protection locked="0"/>
    </xf>
    <xf numFmtId="1" fontId="29" fillId="4" borderId="11" xfId="0" applyNumberFormat="1" applyFont="1" applyFill="1" applyBorder="1" applyAlignment="1" applyProtection="1">
      <alignment horizontal="center" vertical="center"/>
      <protection locked="0"/>
    </xf>
    <xf numFmtId="1" fontId="29" fillId="4" borderId="12" xfId="0" applyNumberFormat="1" applyFont="1" applyFill="1" applyBorder="1" applyAlignment="1" applyProtection="1">
      <alignment horizontal="center" vertical="center"/>
      <protection locked="0"/>
    </xf>
    <xf numFmtId="0" fontId="25" fillId="8" borderId="41" xfId="0" applyFont="1" applyFill="1" applyBorder="1" applyAlignment="1" applyProtection="1">
      <alignment horizontal="center" vertical="center" wrapText="1"/>
      <protection locked="0"/>
    </xf>
    <xf numFmtId="0" fontId="25" fillId="8" borderId="63" xfId="0" applyFont="1" applyFill="1" applyBorder="1" applyAlignment="1" applyProtection="1">
      <alignment horizontal="center" vertical="center" wrapText="1"/>
      <protection locked="0"/>
    </xf>
    <xf numFmtId="0" fontId="25" fillId="2" borderId="41" xfId="0" applyFont="1" applyFill="1" applyBorder="1" applyAlignment="1" applyProtection="1">
      <alignment horizontal="center" vertical="center"/>
      <protection locked="0"/>
    </xf>
    <xf numFmtId="0" fontId="25" fillId="2" borderId="42" xfId="0" applyFont="1" applyFill="1" applyBorder="1" applyAlignment="1" applyProtection="1">
      <alignment horizontal="center" vertical="center"/>
      <protection locked="0"/>
    </xf>
    <xf numFmtId="0" fontId="25" fillId="2" borderId="64" xfId="0" applyFont="1" applyFill="1" applyBorder="1" applyAlignment="1" applyProtection="1">
      <alignment horizontal="center" vertical="center"/>
      <protection locked="0"/>
    </xf>
    <xf numFmtId="0" fontId="25" fillId="2" borderId="65" xfId="0" applyFont="1" applyFill="1" applyBorder="1" applyAlignment="1" applyProtection="1">
      <alignment horizontal="center" vertical="center"/>
      <protection locked="0"/>
    </xf>
    <xf numFmtId="0" fontId="25" fillId="2" borderId="66" xfId="0" applyFont="1" applyFill="1" applyBorder="1" applyAlignment="1" applyProtection="1">
      <alignment horizontal="center" vertical="center"/>
      <protection locked="0"/>
    </xf>
    <xf numFmtId="0" fontId="25" fillId="2" borderId="67" xfId="0" applyFont="1" applyFill="1" applyBorder="1" applyAlignment="1" applyProtection="1">
      <alignment horizontal="center" vertical="center"/>
      <protection locked="0"/>
    </xf>
    <xf numFmtId="0" fontId="25" fillId="0" borderId="68" xfId="0" applyFont="1" applyFill="1" applyBorder="1" applyAlignment="1" applyProtection="1">
      <alignment horizontal="center" vertical="center"/>
      <protection locked="0"/>
    </xf>
    <xf numFmtId="0" fontId="25" fillId="0" borderId="69" xfId="0" applyFont="1" applyFill="1" applyBorder="1" applyAlignment="1" applyProtection="1">
      <alignment horizontal="center" vertical="center"/>
      <protection locked="0"/>
    </xf>
    <xf numFmtId="0" fontId="25" fillId="2" borderId="41" xfId="0" applyFont="1" applyFill="1" applyBorder="1" applyAlignment="1" applyProtection="1">
      <alignment horizontal="center" vertical="center" wrapText="1"/>
      <protection locked="0"/>
    </xf>
    <xf numFmtId="0" fontId="25" fillId="2" borderId="63" xfId="0" applyFont="1" applyFill="1" applyBorder="1" applyAlignment="1" applyProtection="1">
      <alignment horizontal="center" vertical="center" wrapText="1"/>
      <protection locked="0"/>
    </xf>
    <xf numFmtId="0" fontId="35" fillId="9" borderId="1" xfId="0" applyFont="1" applyFill="1" applyBorder="1" applyAlignment="1" applyProtection="1">
      <alignment horizontal="center" vertical="center" wrapText="1"/>
      <protection locked="0"/>
    </xf>
    <xf numFmtId="0" fontId="35" fillId="9" borderId="2" xfId="0" applyFont="1" applyFill="1" applyBorder="1" applyAlignment="1" applyProtection="1">
      <alignment horizontal="center" vertical="center" wrapText="1"/>
      <protection locked="0"/>
    </xf>
    <xf numFmtId="0" fontId="35" fillId="9" borderId="3" xfId="0" applyFont="1" applyFill="1" applyBorder="1" applyAlignment="1" applyProtection="1">
      <alignment horizontal="center" vertical="center" wrapText="1"/>
      <protection locked="0"/>
    </xf>
    <xf numFmtId="0" fontId="35" fillId="9" borderId="15" xfId="0" applyFont="1" applyFill="1" applyBorder="1" applyAlignment="1" applyProtection="1">
      <alignment horizontal="center" vertical="center" wrapText="1"/>
      <protection locked="0"/>
    </xf>
    <xf numFmtId="0" fontId="35" fillId="9" borderId="16" xfId="0" applyFont="1" applyFill="1" applyBorder="1" applyAlignment="1" applyProtection="1">
      <alignment horizontal="center" vertical="center" wrapText="1"/>
      <protection locked="0"/>
    </xf>
    <xf numFmtId="0" fontId="35" fillId="9" borderId="17" xfId="0" applyFont="1" applyFill="1" applyBorder="1" applyAlignment="1" applyProtection="1">
      <alignment horizontal="center" vertical="center" wrapText="1"/>
      <protection locked="0"/>
    </xf>
    <xf numFmtId="0" fontId="2" fillId="0" borderId="68" xfId="0" applyFont="1" applyBorder="1" applyAlignment="1" applyProtection="1">
      <alignment horizontal="center" vertical="center" wrapText="1"/>
      <protection locked="0"/>
    </xf>
    <xf numFmtId="0" fontId="2" fillId="0" borderId="69" xfId="0" applyFont="1" applyBorder="1" applyAlignment="1" applyProtection="1">
      <alignment horizontal="center" vertical="center" wrapText="1"/>
      <protection locked="0"/>
    </xf>
    <xf numFmtId="0" fontId="25" fillId="2" borderId="1" xfId="0" applyFont="1" applyFill="1" applyBorder="1" applyAlignment="1" applyProtection="1">
      <alignment horizontal="center" vertical="center"/>
      <protection locked="0"/>
    </xf>
    <xf numFmtId="0" fontId="25" fillId="2" borderId="15" xfId="0" applyFont="1" applyFill="1" applyBorder="1" applyAlignment="1" applyProtection="1">
      <alignment horizontal="center" vertical="center"/>
      <protection locked="0"/>
    </xf>
    <xf numFmtId="0" fontId="25" fillId="2" borderId="2" xfId="0" applyFont="1" applyFill="1" applyBorder="1" applyAlignment="1" applyProtection="1">
      <alignment horizontal="center" vertical="center"/>
      <protection locked="0"/>
    </xf>
    <xf numFmtId="0" fontId="25" fillId="2" borderId="16" xfId="0" applyFont="1" applyFill="1" applyBorder="1" applyAlignment="1" applyProtection="1">
      <alignment horizontal="center" vertical="center"/>
      <protection locked="0"/>
    </xf>
    <xf numFmtId="0" fontId="25" fillId="2" borderId="3" xfId="0" applyFont="1" applyFill="1" applyBorder="1" applyAlignment="1" applyProtection="1">
      <alignment horizontal="center" vertical="center"/>
      <protection locked="0"/>
    </xf>
    <xf numFmtId="0" fontId="25" fillId="2" borderId="17" xfId="0" applyFont="1" applyFill="1" applyBorder="1" applyAlignment="1" applyProtection="1">
      <alignment horizontal="center" vertical="center"/>
      <protection locked="0"/>
    </xf>
    <xf numFmtId="0" fontId="25" fillId="2" borderId="70" xfId="0" applyFont="1" applyFill="1" applyBorder="1" applyAlignment="1" applyProtection="1">
      <alignment horizontal="center" vertical="center"/>
      <protection locked="0"/>
    </xf>
    <xf numFmtId="0" fontId="25" fillId="2" borderId="54" xfId="0" applyFont="1" applyFill="1" applyBorder="1" applyAlignment="1" applyProtection="1">
      <alignment horizontal="center" vertical="center"/>
      <protection locked="0"/>
    </xf>
    <xf numFmtId="0" fontId="16" fillId="0" borderId="18" xfId="0" applyFont="1" applyFill="1" applyBorder="1" applyAlignment="1" applyProtection="1">
      <alignment horizontal="center" vertical="center"/>
      <protection locked="0"/>
    </xf>
    <xf numFmtId="0" fontId="16" fillId="0" borderId="19" xfId="0" applyFont="1" applyFill="1" applyBorder="1" applyAlignment="1" applyProtection="1">
      <alignment horizontal="center" vertical="center"/>
      <protection locked="0"/>
    </xf>
    <xf numFmtId="0" fontId="16" fillId="0" borderId="20" xfId="0" applyFont="1" applyFill="1" applyBorder="1" applyAlignment="1" applyProtection="1">
      <alignment horizontal="center" vertical="center"/>
      <protection locked="0"/>
    </xf>
    <xf numFmtId="0" fontId="25" fillId="2" borderId="71" xfId="0" applyFont="1" applyFill="1" applyBorder="1" applyAlignment="1" applyProtection="1">
      <alignment horizontal="center" vertical="center"/>
      <protection locked="0"/>
    </xf>
    <xf numFmtId="0" fontId="2" fillId="3" borderId="72" xfId="0" applyFont="1" applyFill="1" applyBorder="1" applyAlignment="1" applyProtection="1">
      <alignment horizontal="center" vertical="center" wrapText="1"/>
      <protection locked="0"/>
    </xf>
    <xf numFmtId="0" fontId="2" fillId="3" borderId="73" xfId="0" applyFont="1" applyFill="1" applyBorder="1" applyAlignment="1" applyProtection="1">
      <alignment horizontal="center" vertical="center" wrapText="1"/>
      <protection locked="0"/>
    </xf>
    <xf numFmtId="0" fontId="2" fillId="3" borderId="66" xfId="0" applyFont="1" applyFill="1" applyBorder="1" applyAlignment="1" applyProtection="1">
      <alignment horizontal="center" vertical="center" wrapText="1"/>
      <protection locked="0"/>
    </xf>
    <xf numFmtId="0" fontId="2" fillId="3" borderId="64" xfId="0" applyFont="1" applyFill="1" applyBorder="1" applyAlignment="1" applyProtection="1">
      <alignment horizontal="center" vertical="center" wrapText="1"/>
      <protection locked="0"/>
    </xf>
    <xf numFmtId="0" fontId="2" fillId="3" borderId="4" xfId="0" applyFont="1" applyFill="1" applyBorder="1" applyAlignment="1" applyProtection="1">
      <alignment horizontal="center" vertical="center" wrapText="1"/>
      <protection locked="0"/>
    </xf>
    <xf numFmtId="0" fontId="2" fillId="3" borderId="5" xfId="0" applyFont="1" applyFill="1" applyBorder="1" applyAlignment="1" applyProtection="1">
      <alignment horizontal="center" vertical="center" wrapText="1"/>
      <protection locked="0"/>
    </xf>
    <xf numFmtId="0" fontId="32" fillId="2" borderId="8" xfId="0" applyFont="1" applyFill="1" applyBorder="1" applyAlignment="1" applyProtection="1">
      <alignment horizontal="left" vertical="center"/>
      <protection locked="0"/>
    </xf>
    <xf numFmtId="0" fontId="32" fillId="2" borderId="0" xfId="0" applyFont="1" applyFill="1" applyBorder="1" applyAlignment="1" applyProtection="1">
      <alignment horizontal="left" vertical="center"/>
      <protection locked="0"/>
    </xf>
    <xf numFmtId="0" fontId="13" fillId="0" borderId="6" xfId="0" applyFont="1" applyFill="1" applyBorder="1" applyAlignment="1" applyProtection="1">
      <alignment horizontal="center" vertical="center" wrapText="1"/>
      <protection locked="0"/>
    </xf>
    <xf numFmtId="0" fontId="13" fillId="0" borderId="7" xfId="0" applyFont="1" applyFill="1" applyBorder="1" applyAlignment="1" applyProtection="1">
      <alignment horizontal="center" vertical="center" wrapText="1"/>
      <protection locked="0"/>
    </xf>
    <xf numFmtId="0" fontId="13" fillId="0" borderId="14" xfId="0" applyFont="1" applyFill="1" applyBorder="1" applyAlignment="1" applyProtection="1">
      <alignment horizontal="center" vertical="center" wrapText="1"/>
      <protection locked="0"/>
    </xf>
    <xf numFmtId="0" fontId="13" fillId="0" borderId="8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horizontal="center" vertical="center" wrapText="1"/>
      <protection locked="0"/>
    </xf>
    <xf numFmtId="0" fontId="13" fillId="0" borderId="11" xfId="0" applyFont="1" applyFill="1" applyBorder="1" applyAlignment="1" applyProtection="1">
      <alignment horizontal="center" vertical="center" wrapText="1"/>
      <protection locked="0"/>
    </xf>
    <xf numFmtId="0" fontId="13" fillId="0" borderId="9" xfId="0" applyFont="1" applyFill="1" applyBorder="1" applyAlignment="1" applyProtection="1">
      <alignment horizontal="center" vertical="center" wrapText="1"/>
      <protection locked="0"/>
    </xf>
    <xf numFmtId="0" fontId="13" fillId="0" borderId="10" xfId="0" applyFont="1" applyFill="1" applyBorder="1" applyAlignment="1" applyProtection="1">
      <alignment horizontal="center" vertical="center" wrapText="1"/>
      <protection locked="0"/>
    </xf>
    <xf numFmtId="0" fontId="13" fillId="0" borderId="12" xfId="0" applyFont="1" applyFill="1" applyBorder="1" applyAlignment="1" applyProtection="1">
      <alignment horizontal="center" vertical="center" wrapText="1"/>
      <protection locked="0"/>
    </xf>
    <xf numFmtId="0" fontId="29" fillId="4" borderId="74" xfId="0" applyFont="1" applyFill="1" applyBorder="1" applyAlignment="1" applyProtection="1">
      <alignment horizontal="center" vertical="center"/>
      <protection locked="0"/>
    </xf>
    <xf numFmtId="0" fontId="29" fillId="4" borderId="8" xfId="0" applyFont="1" applyFill="1" applyBorder="1" applyAlignment="1" applyProtection="1">
      <alignment horizontal="center" vertical="center"/>
      <protection locked="0"/>
    </xf>
    <xf numFmtId="0" fontId="29" fillId="4" borderId="9" xfId="0" applyFont="1" applyFill="1" applyBorder="1" applyAlignment="1" applyProtection="1">
      <alignment horizontal="center" vertical="center"/>
      <protection locked="0"/>
    </xf>
    <xf numFmtId="0" fontId="29" fillId="4" borderId="61" xfId="0" applyFont="1" applyFill="1" applyBorder="1" applyAlignment="1" applyProtection="1">
      <alignment horizontal="center" vertical="center"/>
      <protection locked="0"/>
    </xf>
    <xf numFmtId="0" fontId="29" fillId="4" borderId="0" xfId="0" applyFont="1" applyFill="1" applyBorder="1" applyAlignment="1" applyProtection="1">
      <alignment horizontal="center" vertical="center"/>
      <protection locked="0"/>
    </xf>
    <xf numFmtId="0" fontId="29" fillId="4" borderId="10" xfId="0" applyFont="1" applyFill="1" applyBorder="1" applyAlignment="1" applyProtection="1">
      <alignment horizontal="center" vertical="center"/>
      <protection locked="0"/>
    </xf>
    <xf numFmtId="14" fontId="29" fillId="4" borderId="61" xfId="0" applyNumberFormat="1" applyFont="1" applyFill="1" applyBorder="1" applyAlignment="1" applyProtection="1">
      <alignment horizontal="center" vertical="center"/>
      <protection locked="0"/>
    </xf>
    <xf numFmtId="14" fontId="29" fillId="4" borderId="0" xfId="0" applyNumberFormat="1" applyFont="1" applyFill="1" applyBorder="1" applyAlignment="1" applyProtection="1">
      <alignment horizontal="center" vertical="center"/>
      <protection locked="0"/>
    </xf>
    <xf numFmtId="14" fontId="29" fillId="4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35" fillId="7" borderId="4" xfId="0" applyFont="1" applyFill="1" applyBorder="1" applyAlignment="1" applyProtection="1">
      <alignment horizontal="center" vertical="center" wrapText="1"/>
      <protection locked="0"/>
    </xf>
    <xf numFmtId="0" fontId="35" fillId="7" borderId="15" xfId="0" applyFont="1" applyFill="1" applyBorder="1" applyAlignment="1" applyProtection="1">
      <alignment horizontal="center" vertical="center" wrapText="1"/>
      <protection locked="0"/>
    </xf>
    <xf numFmtId="0" fontId="35" fillId="7" borderId="68" xfId="0" applyFont="1" applyFill="1" applyBorder="1" applyAlignment="1" applyProtection="1">
      <alignment horizontal="center" vertical="center" wrapText="1"/>
      <protection locked="0"/>
    </xf>
    <xf numFmtId="0" fontId="35" fillId="7" borderId="2" xfId="0" applyFont="1" applyFill="1" applyBorder="1" applyAlignment="1" applyProtection="1">
      <alignment horizontal="center" vertical="center" wrapText="1"/>
      <protection locked="0"/>
    </xf>
    <xf numFmtId="0" fontId="35" fillId="7" borderId="75" xfId="0" applyFont="1" applyFill="1" applyBorder="1" applyAlignment="1" applyProtection="1">
      <alignment horizontal="center" vertical="center" wrapText="1"/>
      <protection locked="0"/>
    </xf>
    <xf numFmtId="0" fontId="35" fillId="7" borderId="69" xfId="0" applyFont="1" applyFill="1" applyBorder="1" applyAlignment="1" applyProtection="1">
      <alignment horizontal="center" vertical="center" wrapText="1"/>
      <protection locked="0"/>
    </xf>
    <xf numFmtId="0" fontId="2" fillId="3" borderId="76" xfId="0" applyFont="1" applyFill="1" applyBorder="1" applyAlignment="1" applyProtection="1">
      <alignment horizontal="center" vertical="center" wrapText="1"/>
      <protection locked="0"/>
    </xf>
    <xf numFmtId="0" fontId="2" fillId="3" borderId="1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0" fontId="31" fillId="2" borderId="18" xfId="0" applyFont="1" applyFill="1" applyBorder="1" applyAlignment="1" applyProtection="1">
      <alignment horizontal="center" vertical="center"/>
      <protection/>
    </xf>
    <xf numFmtId="0" fontId="31" fillId="2" borderId="20" xfId="0" applyFont="1" applyFill="1" applyBorder="1" applyAlignment="1" applyProtection="1">
      <alignment horizontal="center" vertical="center"/>
      <protection/>
    </xf>
    <xf numFmtId="0" fontId="32" fillId="2" borderId="6" xfId="0" applyFont="1" applyFill="1" applyBorder="1" applyAlignment="1" applyProtection="1">
      <alignment horizontal="left" vertical="center"/>
      <protection locked="0"/>
    </xf>
    <xf numFmtId="0" fontId="32" fillId="2" borderId="7" xfId="0" applyFont="1" applyFill="1" applyBorder="1" applyAlignment="1" applyProtection="1">
      <alignment horizontal="left" vertical="center"/>
      <protection locked="0"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0" fontId="12" fillId="0" borderId="23" xfId="0" applyFont="1" applyFill="1" applyBorder="1" applyAlignment="1" applyProtection="1">
      <alignment horizontal="center" vertical="center" wrapText="1"/>
      <protection/>
    </xf>
    <xf numFmtId="0" fontId="12" fillId="0" borderId="24" xfId="0" applyFont="1" applyFill="1" applyBorder="1" applyAlignment="1" applyProtection="1">
      <alignment horizontal="center" vertical="center" wrapText="1"/>
      <protection/>
    </xf>
    <xf numFmtId="0" fontId="4" fillId="0" borderId="68" xfId="0" applyFont="1" applyFill="1" applyBorder="1" applyAlignment="1" applyProtection="1">
      <alignment horizontal="center" vertical="center"/>
      <protection/>
    </xf>
    <xf numFmtId="0" fontId="4" fillId="0" borderId="69" xfId="0" applyFont="1" applyFill="1" applyBorder="1" applyAlignment="1" applyProtection="1">
      <alignment horizontal="center" vertical="center"/>
      <protection/>
    </xf>
    <xf numFmtId="0" fontId="15" fillId="4" borderId="77" xfId="0" applyFont="1" applyFill="1" applyBorder="1" applyAlignment="1" applyProtection="1">
      <alignment horizontal="center" vertical="center" wrapText="1"/>
      <protection/>
    </xf>
    <xf numFmtId="0" fontId="4" fillId="0" borderId="75" xfId="0" applyFont="1" applyFill="1" applyBorder="1" applyAlignment="1" applyProtection="1">
      <alignment horizontal="center" vertical="center"/>
      <protection/>
    </xf>
    <xf numFmtId="0" fontId="15" fillId="5" borderId="77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left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1:IV90"/>
  <sheetViews>
    <sheetView zoomScale="75" zoomScaleNormal="75" workbookViewId="0" topLeftCell="A5">
      <selection activeCell="N24" sqref="N24:N35"/>
    </sheetView>
  </sheetViews>
  <sheetFormatPr defaultColWidth="11.421875" defaultRowHeight="12.75"/>
  <cols>
    <col min="1" max="1" width="25.8515625" style="131" customWidth="1"/>
    <col min="2" max="2" width="17.28125" style="131" bestFit="1" customWidth="1"/>
    <col min="3" max="3" width="15.28125" style="131" customWidth="1"/>
    <col min="4" max="4" width="11.57421875" style="131" bestFit="1" customWidth="1"/>
    <col min="5" max="8" width="19.140625" style="131" customWidth="1"/>
    <col min="9" max="9" width="11.7109375" style="131" bestFit="1" customWidth="1"/>
    <col min="10" max="10" width="22.00390625" style="131" bestFit="1" customWidth="1"/>
    <col min="11" max="11" width="23.140625" style="131" customWidth="1"/>
    <col min="12" max="12" width="17.140625" style="131" bestFit="1" customWidth="1"/>
    <col min="13" max="13" width="11.7109375" style="131" bestFit="1" customWidth="1"/>
    <col min="14" max="14" width="16.8515625" style="131" bestFit="1" customWidth="1"/>
    <col min="15" max="15" width="13.28125" style="131" bestFit="1" customWidth="1"/>
    <col min="16" max="16" width="11.00390625" style="131" bestFit="1" customWidth="1"/>
    <col min="17" max="17" width="18.57421875" style="131" bestFit="1" customWidth="1"/>
    <col min="18" max="18" width="13.421875" style="131" bestFit="1" customWidth="1"/>
    <col min="19" max="16384" width="9.00390625" style="131" customWidth="1"/>
  </cols>
  <sheetData>
    <row r="1" spans="1:256" s="110" customFormat="1" ht="12" thickBot="1">
      <c r="A1" s="248" t="s">
        <v>237</v>
      </c>
      <c r="B1" s="249"/>
      <c r="C1" s="108"/>
      <c r="D1" s="108"/>
      <c r="E1" s="108"/>
      <c r="F1" s="108"/>
      <c r="G1" s="108"/>
      <c r="H1" s="108"/>
      <c r="I1" s="109" t="s">
        <v>238</v>
      </c>
      <c r="J1" s="248" t="s">
        <v>237</v>
      </c>
      <c r="K1" s="249"/>
      <c r="L1" s="108"/>
      <c r="M1" s="108"/>
      <c r="N1" s="108"/>
      <c r="O1" s="108"/>
      <c r="Q1" s="111"/>
      <c r="R1" s="109" t="s">
        <v>239</v>
      </c>
      <c r="S1" s="111"/>
      <c r="T1" s="111"/>
      <c r="U1" s="111"/>
      <c r="V1" s="111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GC1" s="113"/>
      <c r="GD1" s="113"/>
      <c r="GE1" s="113"/>
      <c r="GF1" s="113"/>
      <c r="GG1" s="113"/>
      <c r="GH1" s="113"/>
      <c r="GI1" s="113"/>
      <c r="GJ1" s="113"/>
      <c r="GK1" s="113"/>
      <c r="GL1" s="113"/>
      <c r="GM1" s="113"/>
      <c r="GN1" s="113"/>
      <c r="GO1" s="113"/>
      <c r="GP1" s="113"/>
      <c r="GQ1" s="113"/>
      <c r="GR1" s="113"/>
      <c r="GS1" s="113"/>
      <c r="GT1" s="113"/>
      <c r="GU1" s="113"/>
      <c r="GV1" s="113"/>
      <c r="GW1" s="113"/>
      <c r="GX1" s="113"/>
      <c r="GY1" s="113"/>
      <c r="GZ1" s="113"/>
      <c r="HA1" s="113"/>
      <c r="HB1" s="113"/>
      <c r="HC1" s="113"/>
      <c r="HD1" s="113"/>
      <c r="HE1" s="113"/>
      <c r="HF1" s="113"/>
      <c r="HG1" s="113"/>
      <c r="HH1" s="113"/>
      <c r="HI1" s="113"/>
      <c r="HJ1" s="113"/>
      <c r="HK1" s="113"/>
      <c r="HL1" s="113"/>
      <c r="HM1" s="113"/>
      <c r="HN1" s="113"/>
      <c r="HO1" s="113"/>
      <c r="HP1" s="113"/>
      <c r="HQ1" s="113"/>
      <c r="HR1" s="113"/>
      <c r="HS1" s="113"/>
      <c r="HT1" s="113"/>
      <c r="HU1" s="113"/>
      <c r="HV1" s="113"/>
      <c r="HW1" s="113"/>
      <c r="HX1" s="113"/>
      <c r="HY1" s="113"/>
      <c r="HZ1" s="113"/>
      <c r="IA1" s="113"/>
      <c r="IB1" s="113"/>
      <c r="IC1" s="113"/>
      <c r="ID1" s="113"/>
      <c r="IE1" s="113"/>
      <c r="IF1" s="113"/>
      <c r="IG1" s="113"/>
      <c r="IH1" s="113"/>
      <c r="II1" s="113"/>
      <c r="IJ1" s="113"/>
      <c r="IK1" s="113"/>
      <c r="IL1" s="113"/>
      <c r="IM1" s="113"/>
      <c r="IN1" s="113"/>
      <c r="IO1" s="113"/>
      <c r="IP1" s="113"/>
      <c r="IQ1" s="113"/>
      <c r="IR1" s="113"/>
      <c r="IS1" s="113"/>
      <c r="IT1" s="113"/>
      <c r="IU1" s="113"/>
      <c r="IV1" s="113"/>
    </row>
    <row r="2" spans="16:256" s="110" customFormat="1" ht="11.25">
      <c r="P2" s="114"/>
      <c r="Q2" s="115"/>
      <c r="R2" s="115"/>
      <c r="S2" s="115"/>
      <c r="T2" s="115"/>
      <c r="U2" s="115"/>
      <c r="V2" s="115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GC2" s="113"/>
      <c r="GD2" s="113"/>
      <c r="GE2" s="113"/>
      <c r="GF2" s="113"/>
      <c r="GG2" s="113"/>
      <c r="GH2" s="113"/>
      <c r="GI2" s="113"/>
      <c r="GJ2" s="113"/>
      <c r="GK2" s="113"/>
      <c r="GL2" s="113"/>
      <c r="GM2" s="113"/>
      <c r="GN2" s="113"/>
      <c r="GO2" s="113"/>
      <c r="GP2" s="113"/>
      <c r="GQ2" s="113"/>
      <c r="GR2" s="113"/>
      <c r="GS2" s="113"/>
      <c r="GT2" s="113"/>
      <c r="GU2" s="113"/>
      <c r="GV2" s="113"/>
      <c r="GW2" s="113"/>
      <c r="GX2" s="113"/>
      <c r="GY2" s="113"/>
      <c r="GZ2" s="113"/>
      <c r="HA2" s="113"/>
      <c r="HB2" s="113"/>
      <c r="HC2" s="113"/>
      <c r="HD2" s="113"/>
      <c r="HE2" s="113"/>
      <c r="HF2" s="113"/>
      <c r="HG2" s="113"/>
      <c r="HH2" s="113"/>
      <c r="HI2" s="113"/>
      <c r="HJ2" s="113"/>
      <c r="HK2" s="113"/>
      <c r="HL2" s="113"/>
      <c r="HM2" s="113"/>
      <c r="HN2" s="113"/>
      <c r="HO2" s="113"/>
      <c r="HP2" s="113"/>
      <c r="HQ2" s="113"/>
      <c r="HR2" s="113"/>
      <c r="HS2" s="113"/>
      <c r="HT2" s="113"/>
      <c r="HU2" s="113"/>
      <c r="HV2" s="113"/>
      <c r="HW2" s="113"/>
      <c r="HX2" s="113"/>
      <c r="HY2" s="113"/>
      <c r="HZ2" s="113"/>
      <c r="IA2" s="113"/>
      <c r="IB2" s="113"/>
      <c r="IC2" s="113"/>
      <c r="ID2" s="113"/>
      <c r="IE2" s="113"/>
      <c r="IF2" s="113"/>
      <c r="IG2" s="113"/>
      <c r="IH2" s="113"/>
      <c r="II2" s="113"/>
      <c r="IJ2" s="113"/>
      <c r="IK2" s="113"/>
      <c r="IL2" s="113"/>
      <c r="IM2" s="113"/>
      <c r="IN2" s="113"/>
      <c r="IO2" s="113"/>
      <c r="IP2" s="113"/>
      <c r="IQ2" s="113"/>
      <c r="IR2" s="113"/>
      <c r="IS2" s="113"/>
      <c r="IT2" s="113"/>
      <c r="IU2" s="113"/>
      <c r="IV2" s="113"/>
    </row>
    <row r="3" spans="20:251" s="110" customFormat="1" ht="11.25">
      <c r="T3" s="115"/>
      <c r="U3" s="115"/>
      <c r="V3" s="115"/>
      <c r="W3" s="115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GD3" s="113"/>
      <c r="GE3" s="113"/>
      <c r="GF3" s="113"/>
      <c r="GG3" s="113"/>
      <c r="GH3" s="113"/>
      <c r="GI3" s="113"/>
      <c r="GJ3" s="113"/>
      <c r="GK3" s="113"/>
      <c r="GL3" s="113"/>
      <c r="GM3" s="113"/>
      <c r="GN3" s="113"/>
      <c r="GO3" s="113"/>
      <c r="GP3" s="113"/>
      <c r="GQ3" s="113"/>
      <c r="GR3" s="113"/>
      <c r="GS3" s="113"/>
      <c r="GT3" s="113"/>
      <c r="GU3" s="113"/>
      <c r="GV3" s="113"/>
      <c r="GW3" s="113"/>
      <c r="GX3" s="113"/>
      <c r="GY3" s="113"/>
      <c r="GZ3" s="113"/>
      <c r="HA3" s="113"/>
      <c r="HB3" s="113"/>
      <c r="HC3" s="113"/>
      <c r="HD3" s="113"/>
      <c r="HE3" s="113"/>
      <c r="HF3" s="113"/>
      <c r="HG3" s="113"/>
      <c r="HH3" s="113"/>
      <c r="HI3" s="113"/>
      <c r="HJ3" s="113"/>
      <c r="HK3" s="113"/>
      <c r="HL3" s="113"/>
      <c r="HM3" s="113"/>
      <c r="HN3" s="113"/>
      <c r="HO3" s="113"/>
      <c r="HP3" s="113"/>
      <c r="HQ3" s="113"/>
      <c r="HR3" s="113"/>
      <c r="HS3" s="113"/>
      <c r="HT3" s="113"/>
      <c r="HU3" s="113"/>
      <c r="HV3" s="113"/>
      <c r="HW3" s="113"/>
      <c r="HX3" s="113"/>
      <c r="HY3" s="113"/>
      <c r="HZ3" s="113"/>
      <c r="IA3" s="113"/>
      <c r="IB3" s="113"/>
      <c r="IC3" s="113"/>
      <c r="ID3" s="113"/>
      <c r="IE3" s="113"/>
      <c r="IF3" s="113"/>
      <c r="IG3" s="113"/>
      <c r="IH3" s="113"/>
      <c r="II3" s="113"/>
      <c r="IJ3" s="113"/>
      <c r="IK3" s="113"/>
      <c r="IL3" s="113"/>
      <c r="IM3" s="113"/>
      <c r="IN3" s="113"/>
      <c r="IO3" s="113"/>
      <c r="IP3" s="113"/>
      <c r="IQ3" s="113"/>
    </row>
    <row r="4" spans="1:251" s="110" customFormat="1" ht="11.25">
      <c r="A4" s="116" t="s">
        <v>138</v>
      </c>
      <c r="B4" s="117" t="s">
        <v>138</v>
      </c>
      <c r="C4" s="117" t="s">
        <v>138</v>
      </c>
      <c r="D4" s="117" t="s">
        <v>138</v>
      </c>
      <c r="E4" s="118" t="s">
        <v>138</v>
      </c>
      <c r="F4" s="119" t="s">
        <v>138</v>
      </c>
      <c r="G4" s="118" t="s">
        <v>138</v>
      </c>
      <c r="H4" s="119" t="s">
        <v>138</v>
      </c>
      <c r="S4" s="120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FY4" s="113"/>
      <c r="FZ4" s="113"/>
      <c r="GA4" s="113"/>
      <c r="GB4" s="113"/>
      <c r="GC4" s="113"/>
      <c r="GD4" s="113"/>
      <c r="GE4" s="113"/>
      <c r="GF4" s="113"/>
      <c r="GG4" s="113"/>
      <c r="GH4" s="113"/>
      <c r="GI4" s="113"/>
      <c r="GJ4" s="113"/>
      <c r="GK4" s="113"/>
      <c r="GL4" s="113"/>
      <c r="GM4" s="113"/>
      <c r="GN4" s="113"/>
      <c r="GO4" s="113"/>
      <c r="GP4" s="113"/>
      <c r="GQ4" s="113"/>
      <c r="GR4" s="113"/>
      <c r="GS4" s="113"/>
      <c r="GT4" s="113"/>
      <c r="GU4" s="113"/>
      <c r="GV4" s="113"/>
      <c r="GW4" s="113"/>
      <c r="GX4" s="113"/>
      <c r="GY4" s="113"/>
      <c r="GZ4" s="113"/>
      <c r="HA4" s="113"/>
      <c r="HB4" s="113"/>
      <c r="HC4" s="113"/>
      <c r="HD4" s="113"/>
      <c r="HE4" s="113"/>
      <c r="HF4" s="113"/>
      <c r="HG4" s="113"/>
      <c r="HH4" s="113"/>
      <c r="HI4" s="113"/>
      <c r="HJ4" s="113"/>
      <c r="HK4" s="113"/>
      <c r="HL4" s="113"/>
      <c r="HM4" s="113"/>
      <c r="HN4" s="113"/>
      <c r="HO4" s="113"/>
      <c r="HP4" s="113"/>
      <c r="HQ4" s="113"/>
      <c r="HR4" s="113"/>
      <c r="HS4" s="113"/>
      <c r="HT4" s="113"/>
      <c r="HU4" s="113"/>
      <c r="HV4" s="113"/>
      <c r="HW4" s="113"/>
      <c r="HX4" s="113"/>
      <c r="HY4" s="113"/>
      <c r="HZ4" s="113"/>
      <c r="IA4" s="113"/>
      <c r="IB4" s="113"/>
      <c r="IC4" s="113"/>
      <c r="ID4" s="113"/>
      <c r="IE4" s="113"/>
      <c r="IF4" s="113"/>
      <c r="IG4" s="113"/>
      <c r="IH4" s="113"/>
      <c r="II4" s="113"/>
      <c r="IJ4" s="113"/>
      <c r="IK4" s="113"/>
      <c r="IL4" s="113"/>
      <c r="IM4" s="113"/>
      <c r="IN4" s="113"/>
      <c r="IO4" s="113"/>
      <c r="IP4" s="113"/>
      <c r="IQ4" s="113"/>
    </row>
    <row r="5" spans="1:251" s="125" customFormat="1" ht="12.75">
      <c r="A5" s="121" t="s">
        <v>83</v>
      </c>
      <c r="B5" s="122" t="s">
        <v>89</v>
      </c>
      <c r="C5" s="122" t="s">
        <v>149</v>
      </c>
      <c r="D5" s="123" t="s">
        <v>151</v>
      </c>
      <c r="E5" s="122" t="s">
        <v>123</v>
      </c>
      <c r="F5" s="124" t="s">
        <v>126</v>
      </c>
      <c r="G5" s="122" t="s">
        <v>128</v>
      </c>
      <c r="H5" s="124" t="s">
        <v>130</v>
      </c>
      <c r="J5" s="268" t="s">
        <v>170</v>
      </c>
      <c r="K5" s="269"/>
      <c r="L5" s="269"/>
      <c r="M5" s="269"/>
      <c r="N5" s="269"/>
      <c r="O5" s="269"/>
      <c r="P5" s="270"/>
      <c r="Q5" s="110"/>
      <c r="R5" s="110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FY5" s="113"/>
      <c r="FZ5" s="113"/>
      <c r="GA5" s="113"/>
      <c r="GB5" s="113"/>
      <c r="GC5" s="113"/>
      <c r="GD5" s="113"/>
      <c r="GE5" s="113"/>
      <c r="GF5" s="113"/>
      <c r="GG5" s="113"/>
      <c r="GH5" s="113"/>
      <c r="GI5" s="113"/>
      <c r="GJ5" s="113"/>
      <c r="GK5" s="113"/>
      <c r="GL5" s="113"/>
      <c r="GM5" s="113"/>
      <c r="GN5" s="113"/>
      <c r="GO5" s="113"/>
      <c r="GP5" s="113"/>
      <c r="GQ5" s="113"/>
      <c r="GR5" s="113"/>
      <c r="GS5" s="113"/>
      <c r="GT5" s="113"/>
      <c r="GU5" s="113"/>
      <c r="GV5" s="113"/>
      <c r="GW5" s="113"/>
      <c r="GX5" s="113"/>
      <c r="GY5" s="113"/>
      <c r="GZ5" s="113"/>
      <c r="HA5" s="113"/>
      <c r="HB5" s="113"/>
      <c r="HC5" s="113"/>
      <c r="HD5" s="113"/>
      <c r="HE5" s="113"/>
      <c r="HF5" s="113"/>
      <c r="HG5" s="113"/>
      <c r="HH5" s="113"/>
      <c r="HI5" s="113"/>
      <c r="HJ5" s="113"/>
      <c r="HK5" s="113"/>
      <c r="HL5" s="113"/>
      <c r="HM5" s="113"/>
      <c r="HN5" s="113"/>
      <c r="HO5" s="113"/>
      <c r="HP5" s="113"/>
      <c r="HQ5" s="113"/>
      <c r="HR5" s="113"/>
      <c r="HS5" s="113"/>
      <c r="HT5" s="113"/>
      <c r="HU5" s="113"/>
      <c r="HV5" s="113"/>
      <c r="HW5" s="113"/>
      <c r="HX5" s="113"/>
      <c r="HY5" s="113"/>
      <c r="HZ5" s="113"/>
      <c r="IA5" s="113"/>
      <c r="IB5" s="113"/>
      <c r="IC5" s="113"/>
      <c r="ID5" s="113"/>
      <c r="IE5" s="113"/>
      <c r="IF5" s="113"/>
      <c r="IG5" s="113"/>
      <c r="IH5" s="113"/>
      <c r="II5" s="113"/>
      <c r="IJ5" s="113"/>
      <c r="IK5" s="113"/>
      <c r="IL5" s="113"/>
      <c r="IM5" s="113"/>
      <c r="IN5" s="113"/>
      <c r="IO5" s="113"/>
      <c r="IP5" s="113"/>
      <c r="IQ5" s="113"/>
    </row>
    <row r="6" spans="1:251" s="127" customFormat="1" ht="11.25">
      <c r="A6" s="289" t="s">
        <v>307</v>
      </c>
      <c r="B6" s="292" t="s">
        <v>308</v>
      </c>
      <c r="C6" s="295" t="s">
        <v>309</v>
      </c>
      <c r="D6" s="295">
        <v>40393</v>
      </c>
      <c r="E6" s="234">
        <v>901668</v>
      </c>
      <c r="F6" s="234">
        <v>1950593</v>
      </c>
      <c r="G6" s="234">
        <v>901600</v>
      </c>
      <c r="H6" s="237">
        <v>1950560</v>
      </c>
      <c r="J6" s="110"/>
      <c r="K6" s="110"/>
      <c r="L6" s="110"/>
      <c r="M6" s="110"/>
      <c r="N6" s="110"/>
      <c r="O6" s="128"/>
      <c r="P6" s="129"/>
      <c r="Q6" s="113"/>
      <c r="R6" s="12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FY6" s="113"/>
      <c r="FZ6" s="113"/>
      <c r="GA6" s="113"/>
      <c r="GB6" s="113"/>
      <c r="GC6" s="113"/>
      <c r="GD6" s="113"/>
      <c r="GE6" s="113"/>
      <c r="GF6" s="113"/>
      <c r="GG6" s="113"/>
      <c r="GH6" s="113"/>
      <c r="GI6" s="113"/>
      <c r="GJ6" s="113"/>
      <c r="GK6" s="113"/>
      <c r="GL6" s="113"/>
      <c r="GM6" s="113"/>
      <c r="GN6" s="113"/>
      <c r="GO6" s="113"/>
      <c r="GP6" s="113"/>
      <c r="GQ6" s="113"/>
      <c r="GR6" s="113"/>
      <c r="GS6" s="113"/>
      <c r="GT6" s="113"/>
      <c r="GU6" s="113"/>
      <c r="GV6" s="113"/>
      <c r="GW6" s="113"/>
      <c r="GX6" s="113"/>
      <c r="GY6" s="113"/>
      <c r="GZ6" s="113"/>
      <c r="HA6" s="113"/>
      <c r="HB6" s="113"/>
      <c r="HC6" s="113"/>
      <c r="HD6" s="113"/>
      <c r="HE6" s="113"/>
      <c r="HF6" s="113"/>
      <c r="HG6" s="113"/>
      <c r="HH6" s="113"/>
      <c r="HI6" s="113"/>
      <c r="HJ6" s="113"/>
      <c r="HK6" s="113"/>
      <c r="HL6" s="113"/>
      <c r="HM6" s="113"/>
      <c r="HN6" s="113"/>
      <c r="HO6" s="113"/>
      <c r="HP6" s="113"/>
      <c r="HQ6" s="113"/>
      <c r="HR6" s="113"/>
      <c r="HS6" s="113"/>
      <c r="HT6" s="113"/>
      <c r="HU6" s="113"/>
      <c r="HV6" s="113"/>
      <c r="HW6" s="113"/>
      <c r="HX6" s="113"/>
      <c r="HY6" s="113"/>
      <c r="HZ6" s="113"/>
      <c r="IA6" s="113"/>
      <c r="IB6" s="113"/>
      <c r="IC6" s="113"/>
      <c r="ID6" s="113"/>
      <c r="IE6" s="113"/>
      <c r="IF6" s="113"/>
      <c r="IG6" s="113"/>
      <c r="IH6" s="113"/>
      <c r="II6" s="113"/>
      <c r="IJ6" s="113"/>
      <c r="IK6" s="113"/>
      <c r="IL6" s="113"/>
      <c r="IM6" s="113"/>
      <c r="IN6" s="113"/>
      <c r="IO6" s="113"/>
      <c r="IP6" s="113"/>
      <c r="IQ6" s="113"/>
    </row>
    <row r="7" spans="1:38" ht="11.25" customHeight="1">
      <c r="A7" s="290"/>
      <c r="B7" s="293"/>
      <c r="C7" s="296"/>
      <c r="D7" s="296"/>
      <c r="E7" s="235"/>
      <c r="F7" s="235"/>
      <c r="G7" s="235"/>
      <c r="H7" s="238"/>
      <c r="J7" s="132" t="s">
        <v>71</v>
      </c>
      <c r="K7" s="133"/>
      <c r="L7" s="133"/>
      <c r="M7" s="133"/>
      <c r="N7" s="134"/>
      <c r="O7" s="135"/>
      <c r="P7" s="125"/>
      <c r="Q7" s="125"/>
      <c r="R7" s="125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6"/>
      <c r="AI7" s="136"/>
      <c r="AJ7" s="136"/>
      <c r="AK7" s="136"/>
      <c r="AL7" s="136"/>
    </row>
    <row r="8" spans="1:18" ht="11.25" customHeight="1">
      <c r="A8" s="291"/>
      <c r="B8" s="294"/>
      <c r="C8" s="297"/>
      <c r="D8" s="297"/>
      <c r="E8" s="236"/>
      <c r="F8" s="236"/>
      <c r="G8" s="236"/>
      <c r="H8" s="239"/>
      <c r="J8" s="137" t="s">
        <v>155</v>
      </c>
      <c r="K8" s="138" t="s">
        <v>291</v>
      </c>
      <c r="L8" s="139"/>
      <c r="M8" s="139"/>
      <c r="N8" s="139"/>
      <c r="O8" s="140"/>
      <c r="P8" s="141"/>
      <c r="Q8" s="127"/>
      <c r="R8" s="127"/>
    </row>
    <row r="9" spans="5:16" ht="12.75" customHeight="1">
      <c r="E9" s="120"/>
      <c r="F9" s="120"/>
      <c r="G9" s="120"/>
      <c r="H9" s="120"/>
      <c r="I9" s="120"/>
      <c r="J9" s="142" t="s">
        <v>171</v>
      </c>
      <c r="K9" s="143" t="s">
        <v>291</v>
      </c>
      <c r="L9" s="144"/>
      <c r="M9" s="144"/>
      <c r="N9" s="144"/>
      <c r="O9" s="145"/>
      <c r="P9" s="146"/>
    </row>
    <row r="10" spans="4:16" ht="12.75" customHeight="1">
      <c r="D10" s="120"/>
      <c r="E10" s="280" t="s">
        <v>240</v>
      </c>
      <c r="F10" s="281"/>
      <c r="G10" s="282"/>
      <c r="H10" s="120"/>
      <c r="I10" s="120"/>
      <c r="J10" s="142" t="s">
        <v>23</v>
      </c>
      <c r="K10" s="143" t="s">
        <v>292</v>
      </c>
      <c r="L10" s="144"/>
      <c r="M10" s="144"/>
      <c r="N10" s="144"/>
      <c r="O10" s="145"/>
      <c r="P10" s="146"/>
    </row>
    <row r="11" spans="4:19" ht="12.75" customHeight="1">
      <c r="D11" s="120"/>
      <c r="E11" s="283"/>
      <c r="F11" s="284"/>
      <c r="G11" s="285"/>
      <c r="H11" s="120"/>
      <c r="I11" s="120"/>
      <c r="J11" s="142" t="s">
        <v>174</v>
      </c>
      <c r="K11" s="143" t="s">
        <v>175</v>
      </c>
      <c r="L11" s="144"/>
      <c r="M11" s="144"/>
      <c r="N11" s="144"/>
      <c r="O11" s="145"/>
      <c r="P11" s="146"/>
      <c r="S11" s="120"/>
    </row>
    <row r="12" spans="1:19" ht="14.25" customHeight="1">
      <c r="A12" s="116" t="s">
        <v>138</v>
      </c>
      <c r="B12" s="147" t="s">
        <v>241</v>
      </c>
      <c r="C12" s="148">
        <v>7.7</v>
      </c>
      <c r="D12" s="120"/>
      <c r="E12" s="283"/>
      <c r="F12" s="284"/>
      <c r="G12" s="285"/>
      <c r="H12" s="120"/>
      <c r="I12" s="120"/>
      <c r="J12" s="142" t="s">
        <v>178</v>
      </c>
      <c r="K12" s="143" t="s">
        <v>179</v>
      </c>
      <c r="L12" s="144"/>
      <c r="M12" s="144"/>
      <c r="N12" s="144"/>
      <c r="O12" s="145"/>
      <c r="P12" s="146"/>
      <c r="S12" s="120"/>
    </row>
    <row r="13" spans="1:19" ht="14.25" customHeight="1">
      <c r="A13" s="149" t="s">
        <v>138</v>
      </c>
      <c r="B13" s="150" t="s">
        <v>242</v>
      </c>
      <c r="C13" s="151">
        <v>89</v>
      </c>
      <c r="D13" s="120"/>
      <c r="E13" s="283"/>
      <c r="F13" s="284"/>
      <c r="G13" s="285"/>
      <c r="H13" s="120"/>
      <c r="I13" s="120"/>
      <c r="J13" s="142" t="s">
        <v>182</v>
      </c>
      <c r="K13" s="143" t="s">
        <v>183</v>
      </c>
      <c r="L13" s="144"/>
      <c r="M13" s="144"/>
      <c r="N13" s="144"/>
      <c r="O13" s="145"/>
      <c r="P13" s="146"/>
      <c r="Q13" s="120"/>
      <c r="R13" s="120"/>
      <c r="S13" s="110"/>
    </row>
    <row r="14" spans="1:19" ht="14.25" customHeight="1">
      <c r="A14" s="149" t="s">
        <v>138</v>
      </c>
      <c r="B14" s="150" t="s">
        <v>243</v>
      </c>
      <c r="C14" s="151">
        <v>4.3</v>
      </c>
      <c r="D14" s="120"/>
      <c r="E14" s="286"/>
      <c r="F14" s="287"/>
      <c r="G14" s="288"/>
      <c r="H14" s="120"/>
      <c r="I14" s="120"/>
      <c r="J14" s="142" t="s">
        <v>186</v>
      </c>
      <c r="K14" s="143" t="s">
        <v>187</v>
      </c>
      <c r="L14" s="144"/>
      <c r="M14" s="144"/>
      <c r="N14" s="144"/>
      <c r="O14" s="145"/>
      <c r="P14" s="146"/>
      <c r="Q14" s="120"/>
      <c r="R14" s="120"/>
      <c r="S14" s="110"/>
    </row>
    <row r="15" spans="1:19" ht="14.25" customHeight="1">
      <c r="A15" s="152"/>
      <c r="B15" s="150" t="s">
        <v>244</v>
      </c>
      <c r="C15" s="153">
        <f>C13*C14</f>
        <v>382.7</v>
      </c>
      <c r="D15" s="120"/>
      <c r="E15" s="154"/>
      <c r="F15" s="154"/>
      <c r="G15" s="154"/>
      <c r="H15" s="120"/>
      <c r="I15" s="120"/>
      <c r="J15" s="155" t="s">
        <v>190</v>
      </c>
      <c r="K15" s="156" t="s">
        <v>191</v>
      </c>
      <c r="L15" s="157"/>
      <c r="M15" s="157"/>
      <c r="N15" s="158"/>
      <c r="O15" s="159"/>
      <c r="P15" s="160"/>
      <c r="Q15" s="128"/>
      <c r="R15" s="110"/>
      <c r="S15" s="128"/>
    </row>
    <row r="16" spans="1:19" ht="11.25" customHeight="1">
      <c r="A16" s="161"/>
      <c r="B16" s="162" t="s">
        <v>245</v>
      </c>
      <c r="C16" s="163">
        <f>+C15*0.05</f>
        <v>19.135</v>
      </c>
      <c r="D16" s="120"/>
      <c r="E16" s="120"/>
      <c r="F16" s="120"/>
      <c r="G16" s="120"/>
      <c r="H16" s="120"/>
      <c r="I16" s="120"/>
      <c r="J16" s="110"/>
      <c r="K16" s="110"/>
      <c r="L16" s="110"/>
      <c r="M16" s="110"/>
      <c r="N16" s="164"/>
      <c r="O16" s="110"/>
      <c r="P16" s="128"/>
      <c r="Q16" s="128"/>
      <c r="R16" s="110"/>
      <c r="S16" s="165"/>
    </row>
    <row r="17" spans="1:19" ht="14.25" customHeight="1">
      <c r="A17" s="120"/>
      <c r="B17" s="120"/>
      <c r="C17" s="120"/>
      <c r="D17" s="120"/>
      <c r="E17" s="120"/>
      <c r="F17" s="120"/>
      <c r="G17" s="120"/>
      <c r="H17" s="120"/>
      <c r="I17" s="120"/>
      <c r="J17" s="166"/>
      <c r="K17" s="167" t="s">
        <v>138</v>
      </c>
      <c r="L17" s="167" t="s">
        <v>138</v>
      </c>
      <c r="M17" s="167" t="s">
        <v>138</v>
      </c>
      <c r="N17" s="168" t="s">
        <v>192</v>
      </c>
      <c r="O17" s="168" t="s">
        <v>192</v>
      </c>
      <c r="P17" s="168" t="s">
        <v>192</v>
      </c>
      <c r="Q17" s="168" t="s">
        <v>192</v>
      </c>
      <c r="R17" s="168" t="s">
        <v>192</v>
      </c>
      <c r="S17" s="110"/>
    </row>
    <row r="18" spans="1:19" ht="22.5">
      <c r="A18" s="120"/>
      <c r="B18" s="120"/>
      <c r="C18" s="120"/>
      <c r="D18" s="120"/>
      <c r="E18" s="120"/>
      <c r="F18" s="120"/>
      <c r="G18" s="120"/>
      <c r="H18" s="120"/>
      <c r="I18" s="120"/>
      <c r="J18" s="169" t="s">
        <v>246</v>
      </c>
      <c r="K18" s="170" t="s">
        <v>155</v>
      </c>
      <c r="L18" s="171" t="s">
        <v>171</v>
      </c>
      <c r="M18" s="171" t="s">
        <v>23</v>
      </c>
      <c r="N18" s="171" t="s">
        <v>174</v>
      </c>
      <c r="O18" s="171" t="s">
        <v>178</v>
      </c>
      <c r="P18" s="171" t="s">
        <v>182</v>
      </c>
      <c r="Q18" s="171" t="s">
        <v>186</v>
      </c>
      <c r="R18" s="172" t="s">
        <v>190</v>
      </c>
      <c r="S18" s="110"/>
    </row>
    <row r="19" spans="1:19" ht="14.25" customHeight="1">
      <c r="A19" s="120"/>
      <c r="B19" s="120"/>
      <c r="C19" s="120"/>
      <c r="D19" s="120"/>
      <c r="E19" s="120"/>
      <c r="F19" s="120"/>
      <c r="G19" s="120"/>
      <c r="H19" s="120"/>
      <c r="I19" s="120"/>
      <c r="J19" s="173" t="s">
        <v>194</v>
      </c>
      <c r="K19" s="167" t="s">
        <v>69</v>
      </c>
      <c r="L19" s="167" t="s">
        <v>76</v>
      </c>
      <c r="M19" s="167" t="s">
        <v>56</v>
      </c>
      <c r="N19" s="174">
        <v>10</v>
      </c>
      <c r="O19" s="174" t="s">
        <v>318</v>
      </c>
      <c r="P19" s="174" t="s">
        <v>313</v>
      </c>
      <c r="Q19" s="174"/>
      <c r="R19" s="175" t="s">
        <v>318</v>
      </c>
      <c r="S19" s="110"/>
    </row>
    <row r="20" spans="1:19" ht="14.25" customHeight="1">
      <c r="A20" s="120"/>
      <c r="B20" s="120"/>
      <c r="C20" s="120"/>
      <c r="D20" s="120"/>
      <c r="E20" s="120"/>
      <c r="F20" s="120"/>
      <c r="G20" s="120"/>
      <c r="H20" s="120"/>
      <c r="I20" s="120"/>
      <c r="J20" s="176" t="s">
        <v>195</v>
      </c>
      <c r="K20" s="167" t="s">
        <v>81</v>
      </c>
      <c r="L20" s="167" t="s">
        <v>88</v>
      </c>
      <c r="M20" s="167" t="s">
        <v>56</v>
      </c>
      <c r="N20" s="174">
        <v>40</v>
      </c>
      <c r="O20" s="174" t="s">
        <v>30</v>
      </c>
      <c r="P20" s="174" t="s">
        <v>320</v>
      </c>
      <c r="Q20" s="174"/>
      <c r="R20" s="175" t="s">
        <v>318</v>
      </c>
      <c r="S20" s="110"/>
    </row>
    <row r="21" spans="1:19" ht="14.25" customHeight="1">
      <c r="A21" s="120"/>
      <c r="B21" s="120"/>
      <c r="C21" s="120"/>
      <c r="D21" s="120"/>
      <c r="E21" s="120"/>
      <c r="F21" s="120"/>
      <c r="G21" s="120"/>
      <c r="H21" s="120"/>
      <c r="I21" s="120"/>
      <c r="J21" s="176" t="s">
        <v>196</v>
      </c>
      <c r="K21" s="167" t="s">
        <v>99</v>
      </c>
      <c r="L21" s="167" t="s">
        <v>76</v>
      </c>
      <c r="M21" s="167" t="s">
        <v>56</v>
      </c>
      <c r="N21" s="174">
        <v>20</v>
      </c>
      <c r="O21" s="174" t="s">
        <v>318</v>
      </c>
      <c r="P21" s="174" t="s">
        <v>313</v>
      </c>
      <c r="Q21" s="174"/>
      <c r="R21" s="175" t="s">
        <v>318</v>
      </c>
      <c r="S21" s="110"/>
    </row>
    <row r="22" spans="1:19" ht="14.25" customHeight="1">
      <c r="A22" s="132" t="s">
        <v>71</v>
      </c>
      <c r="B22" s="144"/>
      <c r="C22" s="144"/>
      <c r="D22" s="112"/>
      <c r="E22" s="112"/>
      <c r="F22" s="177"/>
      <c r="G22" s="177"/>
      <c r="H22" s="177"/>
      <c r="J22" s="176" t="s">
        <v>197</v>
      </c>
      <c r="K22" s="167" t="s">
        <v>104</v>
      </c>
      <c r="L22" s="167" t="s">
        <v>70</v>
      </c>
      <c r="M22" s="167" t="s">
        <v>56</v>
      </c>
      <c r="N22" s="174">
        <v>20</v>
      </c>
      <c r="O22" s="174" t="s">
        <v>318</v>
      </c>
      <c r="P22" s="174" t="s">
        <v>320</v>
      </c>
      <c r="Q22" s="174"/>
      <c r="R22" s="175" t="s">
        <v>318</v>
      </c>
      <c r="S22" s="110"/>
    </row>
    <row r="23" spans="1:19" ht="14.25" customHeight="1">
      <c r="A23" s="312" t="s">
        <v>83</v>
      </c>
      <c r="B23" s="313"/>
      <c r="C23" s="138" t="s">
        <v>293</v>
      </c>
      <c r="D23" s="138"/>
      <c r="E23" s="138"/>
      <c r="F23" s="178"/>
      <c r="J23" s="176" t="s">
        <v>198</v>
      </c>
      <c r="K23" s="167" t="s">
        <v>93</v>
      </c>
      <c r="L23" s="167" t="s">
        <v>76</v>
      </c>
      <c r="M23" s="167" t="s">
        <v>57</v>
      </c>
      <c r="N23" s="174">
        <v>20</v>
      </c>
      <c r="O23" s="174" t="s">
        <v>318</v>
      </c>
      <c r="P23" s="174" t="s">
        <v>313</v>
      </c>
      <c r="Q23" s="174"/>
      <c r="R23" s="175" t="s">
        <v>318</v>
      </c>
      <c r="S23" s="110"/>
    </row>
    <row r="24" spans="1:19" ht="14.25" customHeight="1">
      <c r="A24" s="278" t="s">
        <v>89</v>
      </c>
      <c r="B24" s="279"/>
      <c r="C24" s="143" t="s">
        <v>90</v>
      </c>
      <c r="D24" s="143"/>
      <c r="E24" s="143"/>
      <c r="F24" s="180"/>
      <c r="J24" s="176" t="s">
        <v>199</v>
      </c>
      <c r="K24" s="167" t="s">
        <v>114</v>
      </c>
      <c r="L24" s="167" t="s">
        <v>88</v>
      </c>
      <c r="M24" s="167" t="s">
        <v>57</v>
      </c>
      <c r="N24" s="174">
        <v>40</v>
      </c>
      <c r="O24" s="174" t="s">
        <v>318</v>
      </c>
      <c r="P24" s="174" t="s">
        <v>320</v>
      </c>
      <c r="Q24" s="174"/>
      <c r="R24" s="175" t="s">
        <v>318</v>
      </c>
      <c r="S24" s="110"/>
    </row>
    <row r="25" spans="1:19" ht="14.25" customHeight="1">
      <c r="A25" s="278" t="s">
        <v>94</v>
      </c>
      <c r="B25" s="279"/>
      <c r="C25" s="143" t="s">
        <v>247</v>
      </c>
      <c r="D25" s="143"/>
      <c r="E25" s="143"/>
      <c r="F25" s="180"/>
      <c r="J25" s="176" t="s">
        <v>200</v>
      </c>
      <c r="K25" s="167" t="s">
        <v>93</v>
      </c>
      <c r="L25" s="167" t="s">
        <v>70</v>
      </c>
      <c r="M25" s="167" t="s">
        <v>57</v>
      </c>
      <c r="N25" s="174">
        <v>30</v>
      </c>
      <c r="O25" s="174" t="s">
        <v>29</v>
      </c>
      <c r="P25" s="174" t="s">
        <v>313</v>
      </c>
      <c r="Q25" s="174"/>
      <c r="R25" s="175" t="s">
        <v>318</v>
      </c>
      <c r="S25" s="110"/>
    </row>
    <row r="26" spans="1:19" ht="14.25" customHeight="1">
      <c r="A26" s="278" t="s">
        <v>151</v>
      </c>
      <c r="B26" s="279"/>
      <c r="C26" s="143" t="s">
        <v>294</v>
      </c>
      <c r="D26" s="143"/>
      <c r="E26" s="143"/>
      <c r="F26" s="180"/>
      <c r="J26" s="176" t="s">
        <v>201</v>
      </c>
      <c r="K26" s="167" t="s">
        <v>114</v>
      </c>
      <c r="L26" s="167" t="s">
        <v>70</v>
      </c>
      <c r="M26" s="167" t="s">
        <v>57</v>
      </c>
      <c r="N26" s="174">
        <v>25</v>
      </c>
      <c r="O26" s="174" t="s">
        <v>318</v>
      </c>
      <c r="P26" s="174" t="s">
        <v>320</v>
      </c>
      <c r="Q26" s="174"/>
      <c r="R26" s="175" t="s">
        <v>318</v>
      </c>
      <c r="S26" s="110"/>
    </row>
    <row r="27" spans="1:19" ht="14.25" customHeight="1">
      <c r="A27" s="278" t="s">
        <v>123</v>
      </c>
      <c r="B27" s="279"/>
      <c r="C27" s="132" t="s">
        <v>295</v>
      </c>
      <c r="D27" s="132"/>
      <c r="E27" s="132"/>
      <c r="F27" s="180"/>
      <c r="J27" s="176" t="s">
        <v>202</v>
      </c>
      <c r="K27" s="167" t="s">
        <v>93</v>
      </c>
      <c r="L27" s="167" t="s">
        <v>88</v>
      </c>
      <c r="M27" s="167" t="s">
        <v>58</v>
      </c>
      <c r="N27" s="174">
        <v>40</v>
      </c>
      <c r="O27" s="174" t="s">
        <v>30</v>
      </c>
      <c r="P27" s="174" t="s">
        <v>313</v>
      </c>
      <c r="Q27" s="174"/>
      <c r="R27" s="175" t="s">
        <v>318</v>
      </c>
      <c r="S27" s="110"/>
    </row>
    <row r="28" spans="1:19" ht="14.25" customHeight="1">
      <c r="A28" s="278" t="s">
        <v>126</v>
      </c>
      <c r="B28" s="279"/>
      <c r="C28" s="132" t="s">
        <v>296</v>
      </c>
      <c r="D28" s="132"/>
      <c r="E28" s="132"/>
      <c r="F28" s="180"/>
      <c r="J28" s="176" t="s">
        <v>203</v>
      </c>
      <c r="K28" s="167" t="s">
        <v>93</v>
      </c>
      <c r="L28" s="167" t="s">
        <v>76</v>
      </c>
      <c r="M28" s="167" t="s">
        <v>58</v>
      </c>
      <c r="N28" s="174">
        <v>15</v>
      </c>
      <c r="O28" s="174" t="s">
        <v>318</v>
      </c>
      <c r="P28" s="174" t="s">
        <v>313</v>
      </c>
      <c r="Q28" s="174"/>
      <c r="R28" s="175" t="s">
        <v>318</v>
      </c>
      <c r="S28" s="110"/>
    </row>
    <row r="29" spans="1:18" ht="14.25" customHeight="1">
      <c r="A29" s="278" t="s">
        <v>128</v>
      </c>
      <c r="B29" s="279"/>
      <c r="C29" s="132" t="s">
        <v>297</v>
      </c>
      <c r="D29" s="132"/>
      <c r="E29" s="132"/>
      <c r="F29" s="180"/>
      <c r="J29" s="176" t="s">
        <v>204</v>
      </c>
      <c r="K29" s="167" t="s">
        <v>93</v>
      </c>
      <c r="L29" s="167" t="s">
        <v>70</v>
      </c>
      <c r="M29" s="167" t="s">
        <v>58</v>
      </c>
      <c r="N29" s="174">
        <v>20</v>
      </c>
      <c r="O29" s="174" t="s">
        <v>29</v>
      </c>
      <c r="P29" s="174" t="s">
        <v>313</v>
      </c>
      <c r="Q29" s="174"/>
      <c r="R29" s="175" t="s">
        <v>318</v>
      </c>
    </row>
    <row r="30" spans="1:18" ht="14.25" customHeight="1">
      <c r="A30" s="278" t="s">
        <v>130</v>
      </c>
      <c r="B30" s="279"/>
      <c r="C30" s="132" t="s">
        <v>298</v>
      </c>
      <c r="D30" s="132"/>
      <c r="E30" s="132"/>
      <c r="F30" s="180"/>
      <c r="J30" s="181" t="s">
        <v>205</v>
      </c>
      <c r="K30" s="182" t="s">
        <v>93</v>
      </c>
      <c r="L30" s="182" t="s">
        <v>88</v>
      </c>
      <c r="M30" s="182" t="s">
        <v>58</v>
      </c>
      <c r="N30" s="183">
        <v>20</v>
      </c>
      <c r="O30" s="183" t="s">
        <v>319</v>
      </c>
      <c r="P30" s="183" t="s">
        <v>313</v>
      </c>
      <c r="Q30" s="183"/>
      <c r="R30" s="184" t="s">
        <v>318</v>
      </c>
    </row>
    <row r="31" spans="1:6" ht="14.25" customHeight="1">
      <c r="A31" s="278" t="s">
        <v>241</v>
      </c>
      <c r="B31" s="279"/>
      <c r="C31" s="132" t="s">
        <v>299</v>
      </c>
      <c r="D31" s="132"/>
      <c r="E31" s="136"/>
      <c r="F31" s="180"/>
    </row>
    <row r="32" spans="1:14" ht="14.25" customHeight="1">
      <c r="A32" s="278" t="s">
        <v>242</v>
      </c>
      <c r="B32" s="279"/>
      <c r="C32" s="132" t="s">
        <v>300</v>
      </c>
      <c r="D32" s="132"/>
      <c r="E32" s="143"/>
      <c r="F32" s="180"/>
      <c r="L32" s="185" t="s">
        <v>71</v>
      </c>
      <c r="M32" s="186"/>
      <c r="N32" s="187"/>
    </row>
    <row r="33" spans="1:15" ht="14.25" customHeight="1">
      <c r="A33" s="142" t="s">
        <v>243</v>
      </c>
      <c r="B33" s="179"/>
      <c r="C33" s="132" t="s">
        <v>301</v>
      </c>
      <c r="D33" s="143"/>
      <c r="E33" s="143"/>
      <c r="F33" s="180"/>
      <c r="L33" s="310" t="s">
        <v>172</v>
      </c>
      <c r="M33" s="311"/>
      <c r="N33" s="188" t="s">
        <v>156</v>
      </c>
      <c r="O33" s="188" t="s">
        <v>173</v>
      </c>
    </row>
    <row r="34" spans="1:15" ht="14.25" customHeight="1">
      <c r="A34" s="142" t="s">
        <v>244</v>
      </c>
      <c r="B34" s="179"/>
      <c r="C34" s="132" t="s">
        <v>302</v>
      </c>
      <c r="D34" s="143"/>
      <c r="E34" s="143"/>
      <c r="F34" s="180"/>
      <c r="L34" s="189" t="s">
        <v>176</v>
      </c>
      <c r="M34" s="190"/>
      <c r="N34" s="191" t="s">
        <v>88</v>
      </c>
      <c r="O34" s="191" t="s">
        <v>177</v>
      </c>
    </row>
    <row r="35" spans="1:15" ht="14.25" customHeight="1">
      <c r="A35" s="142" t="s">
        <v>245</v>
      </c>
      <c r="B35" s="179"/>
      <c r="C35" s="143" t="s">
        <v>303</v>
      </c>
      <c r="D35" s="143"/>
      <c r="E35" s="143"/>
      <c r="F35" s="180"/>
      <c r="L35" s="192" t="s">
        <v>180</v>
      </c>
      <c r="M35" s="193"/>
      <c r="N35" s="194" t="s">
        <v>70</v>
      </c>
      <c r="O35" s="194" t="s">
        <v>181</v>
      </c>
    </row>
    <row r="36" spans="1:15" ht="14.25" customHeight="1">
      <c r="A36" s="142" t="s">
        <v>248</v>
      </c>
      <c r="B36" s="179"/>
      <c r="C36" s="143" t="s">
        <v>249</v>
      </c>
      <c r="D36" s="143"/>
      <c r="E36" s="143"/>
      <c r="F36" s="180"/>
      <c r="L36" s="192" t="s">
        <v>184</v>
      </c>
      <c r="M36" s="193"/>
      <c r="N36" s="194" t="s">
        <v>76</v>
      </c>
      <c r="O36" s="194" t="s">
        <v>185</v>
      </c>
    </row>
    <row r="37" spans="1:15" ht="14.25" customHeight="1">
      <c r="A37" s="155" t="s">
        <v>250</v>
      </c>
      <c r="B37" s="195"/>
      <c r="C37" s="156" t="s">
        <v>251</v>
      </c>
      <c r="D37" s="159"/>
      <c r="E37" s="159"/>
      <c r="F37" s="196"/>
      <c r="L37" s="197" t="s">
        <v>188</v>
      </c>
      <c r="M37" s="198"/>
      <c r="N37" s="199" t="s">
        <v>82</v>
      </c>
      <c r="O37" s="199" t="s">
        <v>189</v>
      </c>
    </row>
    <row r="38" ht="14.25" customHeight="1"/>
    <row r="39" ht="14.25" customHeight="1"/>
    <row r="40" ht="14.25" customHeight="1" thickBot="1"/>
    <row r="41" spans="1:17" ht="14.25" customHeight="1" thickBot="1">
      <c r="A41" s="248" t="s">
        <v>237</v>
      </c>
      <c r="B41" s="249"/>
      <c r="C41" s="108"/>
      <c r="D41" s="108"/>
      <c r="E41" s="108"/>
      <c r="F41" s="108"/>
      <c r="G41" s="109" t="s">
        <v>252</v>
      </c>
      <c r="H41" s="248" t="s">
        <v>237</v>
      </c>
      <c r="I41" s="249"/>
      <c r="J41" s="108"/>
      <c r="K41" s="108"/>
      <c r="L41" s="108"/>
      <c r="M41" s="108"/>
      <c r="Q41" s="109" t="s">
        <v>253</v>
      </c>
    </row>
    <row r="42" spans="1:15" ht="14.25" customHeight="1">
      <c r="A42" s="200"/>
      <c r="B42" s="200"/>
      <c r="C42" s="108"/>
      <c r="D42" s="108"/>
      <c r="E42" s="108"/>
      <c r="F42" s="108"/>
      <c r="G42" s="109"/>
      <c r="I42" s="200"/>
      <c r="J42" s="200"/>
      <c r="K42" s="108"/>
      <c r="L42" s="108"/>
      <c r="M42" s="108"/>
      <c r="N42" s="108"/>
      <c r="O42" s="109"/>
    </row>
    <row r="43" spans="1:15" ht="14.25" customHeight="1">
      <c r="A43" s="200"/>
      <c r="B43" s="200"/>
      <c r="C43" s="108"/>
      <c r="D43" s="108"/>
      <c r="E43" s="108"/>
      <c r="F43" s="108"/>
      <c r="G43" s="109"/>
      <c r="I43" s="200"/>
      <c r="J43" s="200"/>
      <c r="K43" s="108"/>
      <c r="L43" s="108"/>
      <c r="M43" s="108"/>
      <c r="N43" s="108"/>
      <c r="O43" s="109"/>
    </row>
    <row r="44" spans="4:6" ht="13.5" customHeight="1" thickBot="1">
      <c r="D44" s="120"/>
      <c r="E44" s="120"/>
      <c r="F44" s="120"/>
    </row>
    <row r="45" spans="8:16" ht="12" customHeight="1" thickBot="1">
      <c r="H45" s="302" t="s">
        <v>254</v>
      </c>
      <c r="I45" s="303"/>
      <c r="J45" s="303"/>
      <c r="K45" s="304"/>
      <c r="L45" s="304"/>
      <c r="M45" s="304"/>
      <c r="N45" s="304"/>
      <c r="O45" s="304"/>
      <c r="P45" s="305"/>
    </row>
    <row r="46" spans="8:16" ht="12" thickBot="1">
      <c r="H46" s="201" t="s">
        <v>156</v>
      </c>
      <c r="I46" s="298" t="s">
        <v>82</v>
      </c>
      <c r="J46" s="299"/>
      <c r="K46" s="306" t="s">
        <v>76</v>
      </c>
      <c r="L46" s="275"/>
      <c r="M46" s="308" t="s">
        <v>70</v>
      </c>
      <c r="N46" s="309"/>
      <c r="O46" s="274" t="s">
        <v>88</v>
      </c>
      <c r="P46" s="275"/>
    </row>
    <row r="47" spans="1:16" ht="12.75" customHeight="1">
      <c r="A47" s="252" t="s">
        <v>255</v>
      </c>
      <c r="B47" s="253"/>
      <c r="C47" s="253"/>
      <c r="D47" s="253"/>
      <c r="E47" s="253"/>
      <c r="F47" s="253"/>
      <c r="G47" s="254"/>
      <c r="H47" s="300" t="s">
        <v>256</v>
      </c>
      <c r="I47" s="276" t="s">
        <v>257</v>
      </c>
      <c r="J47" s="277"/>
      <c r="K47" s="307" t="s">
        <v>258</v>
      </c>
      <c r="L47" s="273"/>
      <c r="M47" s="272" t="s">
        <v>259</v>
      </c>
      <c r="N47" s="273"/>
      <c r="O47" s="272" t="s">
        <v>260</v>
      </c>
      <c r="P47" s="273"/>
    </row>
    <row r="48" spans="1:16" ht="13.5" customHeight="1" thickBot="1">
      <c r="A48" s="255"/>
      <c r="B48" s="256"/>
      <c r="C48" s="256"/>
      <c r="D48" s="256"/>
      <c r="E48" s="256"/>
      <c r="F48" s="256"/>
      <c r="G48" s="257"/>
      <c r="H48" s="301"/>
      <c r="I48" s="261" t="s">
        <v>189</v>
      </c>
      <c r="J48" s="265"/>
      <c r="K48" s="271" t="s">
        <v>185</v>
      </c>
      <c r="L48" s="245"/>
      <c r="M48" s="247" t="s">
        <v>181</v>
      </c>
      <c r="N48" s="245"/>
      <c r="O48" s="247" t="s">
        <v>177</v>
      </c>
      <c r="P48" s="245"/>
    </row>
    <row r="49" spans="1:17" s="203" customFormat="1" ht="13.5" customHeight="1">
      <c r="A49" s="242" t="s">
        <v>261</v>
      </c>
      <c r="B49" s="260" t="s">
        <v>262</v>
      </c>
      <c r="C49" s="262" t="s">
        <v>156</v>
      </c>
      <c r="D49" s="264" t="s">
        <v>263</v>
      </c>
      <c r="E49" s="250" t="s">
        <v>264</v>
      </c>
      <c r="F49" s="250" t="s">
        <v>265</v>
      </c>
      <c r="G49" s="250" t="s">
        <v>266</v>
      </c>
      <c r="H49" s="202"/>
      <c r="I49" s="266" t="s">
        <v>24</v>
      </c>
      <c r="J49" s="266" t="s">
        <v>267</v>
      </c>
      <c r="K49" s="246" t="s">
        <v>24</v>
      </c>
      <c r="L49" s="244" t="s">
        <v>267</v>
      </c>
      <c r="M49" s="246" t="s">
        <v>24</v>
      </c>
      <c r="N49" s="244" t="s">
        <v>267</v>
      </c>
      <c r="O49" s="246" t="s">
        <v>24</v>
      </c>
      <c r="P49" s="244" t="s">
        <v>267</v>
      </c>
      <c r="Q49" s="240" t="s">
        <v>268</v>
      </c>
    </row>
    <row r="50" spans="1:17" s="203" customFormat="1" ht="13.5" customHeight="1" thickBot="1">
      <c r="A50" s="243"/>
      <c r="B50" s="261"/>
      <c r="C50" s="263"/>
      <c r="D50" s="265"/>
      <c r="E50" s="251"/>
      <c r="F50" s="251"/>
      <c r="G50" s="251"/>
      <c r="H50" s="204"/>
      <c r="I50" s="267"/>
      <c r="J50" s="267"/>
      <c r="K50" s="247"/>
      <c r="L50" s="245"/>
      <c r="M50" s="247"/>
      <c r="N50" s="245"/>
      <c r="O50" s="247"/>
      <c r="P50" s="245"/>
      <c r="Q50" s="241"/>
    </row>
    <row r="51" spans="1:17" ht="11.25">
      <c r="A51" s="205" t="s">
        <v>269</v>
      </c>
      <c r="B51" s="206" t="s">
        <v>269</v>
      </c>
      <c r="C51" s="207" t="s">
        <v>69</v>
      </c>
      <c r="D51" s="208">
        <v>11</v>
      </c>
      <c r="E51" s="208">
        <v>1</v>
      </c>
      <c r="F51" s="228" t="s">
        <v>0</v>
      </c>
      <c r="G51" s="229"/>
      <c r="H51" s="204"/>
      <c r="I51" s="209"/>
      <c r="J51" s="209"/>
      <c r="K51" s="210" t="s">
        <v>194</v>
      </c>
      <c r="L51" s="211" t="s">
        <v>314</v>
      </c>
      <c r="M51" s="210"/>
      <c r="N51" s="211" t="s">
        <v>314</v>
      </c>
      <c r="O51" s="210"/>
      <c r="P51" s="211"/>
      <c r="Q51" s="209">
        <v>1</v>
      </c>
    </row>
    <row r="52" spans="1:17" ht="11.25">
      <c r="A52" s="212" t="s">
        <v>270</v>
      </c>
      <c r="B52" s="213" t="s">
        <v>271</v>
      </c>
      <c r="C52" s="214" t="s">
        <v>75</v>
      </c>
      <c r="D52" s="215">
        <v>10</v>
      </c>
      <c r="E52" s="215"/>
      <c r="F52" s="230"/>
      <c r="G52" s="231"/>
      <c r="H52" s="204"/>
      <c r="I52" s="216"/>
      <c r="J52" s="216"/>
      <c r="K52" s="217"/>
      <c r="L52" s="218"/>
      <c r="M52" s="217"/>
      <c r="N52" s="218"/>
      <c r="O52" s="217"/>
      <c r="P52" s="218"/>
      <c r="Q52" s="216"/>
    </row>
    <row r="53" spans="1:17" ht="22.5">
      <c r="A53" s="212" t="s">
        <v>272</v>
      </c>
      <c r="B53" s="213" t="s">
        <v>273</v>
      </c>
      <c r="C53" s="214" t="s">
        <v>81</v>
      </c>
      <c r="D53" s="215">
        <v>9</v>
      </c>
      <c r="E53" s="215">
        <v>2</v>
      </c>
      <c r="F53" s="230" t="s">
        <v>0</v>
      </c>
      <c r="G53" s="231"/>
      <c r="H53" s="204"/>
      <c r="I53" s="216"/>
      <c r="J53" s="216"/>
      <c r="K53" s="217"/>
      <c r="L53" s="218"/>
      <c r="M53" s="217"/>
      <c r="N53" s="218"/>
      <c r="O53" s="217" t="s">
        <v>195</v>
      </c>
      <c r="P53" s="218" t="s">
        <v>314</v>
      </c>
      <c r="Q53" s="216">
        <v>1</v>
      </c>
    </row>
    <row r="54" spans="1:17" ht="22.5">
      <c r="A54" s="212" t="s">
        <v>274</v>
      </c>
      <c r="B54" s="213" t="s">
        <v>275</v>
      </c>
      <c r="C54" s="219" t="s">
        <v>87</v>
      </c>
      <c r="D54" s="215">
        <v>8</v>
      </c>
      <c r="E54" s="215"/>
      <c r="F54" s="230"/>
      <c r="G54" s="231"/>
      <c r="H54" s="204"/>
      <c r="I54" s="216"/>
      <c r="J54" s="216"/>
      <c r="K54" s="217"/>
      <c r="L54" s="218"/>
      <c r="M54" s="217"/>
      <c r="N54" s="218"/>
      <c r="O54" s="217"/>
      <c r="P54" s="218"/>
      <c r="Q54" s="216"/>
    </row>
    <row r="55" spans="1:17" ht="33.75">
      <c r="A55" s="212" t="s">
        <v>276</v>
      </c>
      <c r="B55" s="213" t="s">
        <v>277</v>
      </c>
      <c r="C55" s="219" t="s">
        <v>93</v>
      </c>
      <c r="D55" s="215">
        <v>7</v>
      </c>
      <c r="E55" s="215">
        <v>65</v>
      </c>
      <c r="F55" s="230" t="s">
        <v>321</v>
      </c>
      <c r="G55" s="231"/>
      <c r="H55" s="204"/>
      <c r="I55" s="216"/>
      <c r="J55" s="216"/>
      <c r="K55" s="217" t="s">
        <v>315</v>
      </c>
      <c r="L55" s="218">
        <v>40</v>
      </c>
      <c r="M55" s="217" t="s">
        <v>316</v>
      </c>
      <c r="N55" s="218">
        <v>15</v>
      </c>
      <c r="O55" s="217" t="s">
        <v>317</v>
      </c>
      <c r="P55" s="218">
        <v>10</v>
      </c>
      <c r="Q55" s="216">
        <v>6</v>
      </c>
    </row>
    <row r="56" spans="1:17" ht="33.75">
      <c r="A56" s="212" t="s">
        <v>278</v>
      </c>
      <c r="B56" s="213" t="s">
        <v>279</v>
      </c>
      <c r="C56" s="219" t="s">
        <v>99</v>
      </c>
      <c r="D56" s="215">
        <v>6</v>
      </c>
      <c r="E56" s="215">
        <v>2</v>
      </c>
      <c r="F56" s="230" t="s">
        <v>0</v>
      </c>
      <c r="G56" s="231"/>
      <c r="H56" s="204"/>
      <c r="I56" s="216"/>
      <c r="J56" s="216"/>
      <c r="K56" s="217" t="s">
        <v>196</v>
      </c>
      <c r="L56" s="218" t="s">
        <v>314</v>
      </c>
      <c r="M56" s="217"/>
      <c r="N56" s="218" t="s">
        <v>314</v>
      </c>
      <c r="O56" s="217"/>
      <c r="P56" s="218"/>
      <c r="Q56" s="216">
        <v>1</v>
      </c>
    </row>
    <row r="57" spans="1:17" ht="22.5">
      <c r="A57" s="212" t="s">
        <v>280</v>
      </c>
      <c r="B57" s="213" t="s">
        <v>281</v>
      </c>
      <c r="C57" s="214" t="s">
        <v>104</v>
      </c>
      <c r="D57" s="215">
        <v>5</v>
      </c>
      <c r="E57" s="215">
        <v>1</v>
      </c>
      <c r="F57" s="230" t="s">
        <v>0</v>
      </c>
      <c r="G57" s="231"/>
      <c r="H57" s="204"/>
      <c r="I57" s="216"/>
      <c r="J57" s="216"/>
      <c r="K57" s="217"/>
      <c r="L57" s="218"/>
      <c r="M57" s="217" t="s">
        <v>197</v>
      </c>
      <c r="N57" s="218" t="s">
        <v>314</v>
      </c>
      <c r="O57" s="217"/>
      <c r="P57" s="218" t="s">
        <v>314</v>
      </c>
      <c r="Q57" s="216">
        <v>1</v>
      </c>
    </row>
    <row r="58" spans="1:17" ht="22.5">
      <c r="A58" s="212" t="s">
        <v>282</v>
      </c>
      <c r="B58" s="213" t="s">
        <v>283</v>
      </c>
      <c r="C58" s="214" t="s">
        <v>108</v>
      </c>
      <c r="D58" s="215">
        <v>4</v>
      </c>
      <c r="E58" s="215"/>
      <c r="F58" s="230"/>
      <c r="G58" s="231"/>
      <c r="H58" s="204"/>
      <c r="I58" s="216"/>
      <c r="J58" s="216"/>
      <c r="K58" s="217"/>
      <c r="L58" s="218"/>
      <c r="M58" s="217"/>
      <c r="N58" s="218"/>
      <c r="O58" s="217"/>
      <c r="P58" s="218"/>
      <c r="Q58" s="216"/>
    </row>
    <row r="59" spans="1:17" ht="22.5">
      <c r="A59" s="212" t="s">
        <v>284</v>
      </c>
      <c r="B59" s="213" t="s">
        <v>285</v>
      </c>
      <c r="C59" s="214" t="s">
        <v>111</v>
      </c>
      <c r="D59" s="215">
        <v>3</v>
      </c>
      <c r="E59" s="215"/>
      <c r="F59" s="230"/>
      <c r="G59" s="231"/>
      <c r="H59" s="204"/>
      <c r="I59" s="216"/>
      <c r="J59" s="216"/>
      <c r="K59" s="217"/>
      <c r="L59" s="218"/>
      <c r="M59" s="217"/>
      <c r="N59" s="218"/>
      <c r="O59" s="217"/>
      <c r="P59" s="218"/>
      <c r="Q59" s="216"/>
    </row>
    <row r="60" spans="1:17" ht="11.25">
      <c r="A60" s="212" t="s">
        <v>286</v>
      </c>
      <c r="B60" s="213" t="s">
        <v>287</v>
      </c>
      <c r="C60" s="214" t="s">
        <v>114</v>
      </c>
      <c r="D60" s="215">
        <v>2</v>
      </c>
      <c r="E60" s="215">
        <v>27</v>
      </c>
      <c r="F60" s="230" t="s">
        <v>321</v>
      </c>
      <c r="G60" s="231"/>
      <c r="H60" s="204"/>
      <c r="I60" s="216"/>
      <c r="J60" s="216"/>
      <c r="K60" s="217"/>
      <c r="L60" s="218"/>
      <c r="M60" s="217" t="s">
        <v>201</v>
      </c>
      <c r="N60" s="218">
        <v>7</v>
      </c>
      <c r="O60" s="217" t="s">
        <v>199</v>
      </c>
      <c r="P60" s="218">
        <v>20</v>
      </c>
      <c r="Q60" s="216">
        <v>2</v>
      </c>
    </row>
    <row r="61" spans="1:17" ht="11.25">
      <c r="A61" s="212" t="s">
        <v>288</v>
      </c>
      <c r="B61" s="213" t="s">
        <v>288</v>
      </c>
      <c r="C61" s="214" t="s">
        <v>118</v>
      </c>
      <c r="D61" s="215">
        <v>1</v>
      </c>
      <c r="E61" s="215">
        <v>1</v>
      </c>
      <c r="F61" s="230" t="s">
        <v>0</v>
      </c>
      <c r="G61" s="231"/>
      <c r="H61" s="204"/>
      <c r="I61" s="216"/>
      <c r="J61" s="216"/>
      <c r="K61" s="217"/>
      <c r="L61" s="218" t="s">
        <v>314</v>
      </c>
      <c r="M61" s="217"/>
      <c r="N61" s="218" t="s">
        <v>314</v>
      </c>
      <c r="O61" s="217"/>
      <c r="P61" s="218"/>
      <c r="Q61" s="216"/>
    </row>
    <row r="62" spans="1:17" ht="45.75" thickBot="1">
      <c r="A62" s="220" t="s">
        <v>289</v>
      </c>
      <c r="B62" s="221" t="s">
        <v>290</v>
      </c>
      <c r="C62" s="222" t="s">
        <v>122</v>
      </c>
      <c r="D62" s="223">
        <v>0</v>
      </c>
      <c r="E62" s="223">
        <v>1</v>
      </c>
      <c r="F62" s="232" t="s">
        <v>0</v>
      </c>
      <c r="G62" s="233"/>
      <c r="H62" s="204"/>
      <c r="I62" s="224"/>
      <c r="J62" s="224"/>
      <c r="K62" s="225"/>
      <c r="L62" s="226" t="s">
        <v>314</v>
      </c>
      <c r="M62" s="225"/>
      <c r="N62" s="226" t="s">
        <v>314</v>
      </c>
      <c r="O62" s="225"/>
      <c r="P62" s="226"/>
      <c r="Q62" s="224"/>
    </row>
    <row r="63" spans="8:16" ht="27.75" customHeight="1" thickBot="1">
      <c r="H63" s="227" t="s">
        <v>268</v>
      </c>
      <c r="I63" s="258"/>
      <c r="J63" s="259"/>
      <c r="K63" s="258">
        <v>4</v>
      </c>
      <c r="L63" s="259"/>
      <c r="M63" s="258">
        <v>4</v>
      </c>
      <c r="N63" s="259"/>
      <c r="O63" s="258">
        <v>4</v>
      </c>
      <c r="P63" s="259"/>
    </row>
    <row r="64" ht="11.25">
      <c r="H64" s="113"/>
    </row>
    <row r="65" spans="11:19" s="113" customFormat="1" ht="11.25">
      <c r="K65" s="110"/>
      <c r="L65" s="110"/>
      <c r="M65" s="110"/>
      <c r="N65" s="110"/>
      <c r="O65" s="110"/>
      <c r="P65" s="110"/>
      <c r="Q65" s="110"/>
      <c r="R65" s="110"/>
      <c r="S65" s="110"/>
    </row>
    <row r="66" spans="11:19" s="113" customFormat="1" ht="11.25">
      <c r="K66" s="110"/>
      <c r="L66" s="110"/>
      <c r="M66" s="110"/>
      <c r="N66" s="110"/>
      <c r="O66" s="110"/>
      <c r="P66" s="110"/>
      <c r="Q66" s="110"/>
      <c r="R66" s="110"/>
      <c r="S66" s="110"/>
    </row>
    <row r="67" spans="11:19" s="113" customFormat="1" ht="11.25">
      <c r="K67" s="110"/>
      <c r="L67" s="110"/>
      <c r="M67" s="110"/>
      <c r="N67" s="110"/>
      <c r="O67" s="110"/>
      <c r="P67" s="110"/>
      <c r="Q67" s="110"/>
      <c r="R67" s="110"/>
      <c r="S67" s="110"/>
    </row>
    <row r="68" spans="11:19" s="113" customFormat="1" ht="11.25">
      <c r="K68" s="110"/>
      <c r="L68" s="110"/>
      <c r="M68" s="110"/>
      <c r="N68" s="110"/>
      <c r="O68" s="110"/>
      <c r="P68" s="110"/>
      <c r="Q68" s="110"/>
      <c r="R68" s="110"/>
      <c r="S68" s="110"/>
    </row>
    <row r="69" spans="11:19" s="113" customFormat="1" ht="11.25">
      <c r="K69" s="110"/>
      <c r="L69" s="110"/>
      <c r="M69" s="110"/>
      <c r="N69" s="110"/>
      <c r="O69" s="110"/>
      <c r="P69" s="110"/>
      <c r="Q69" s="110"/>
      <c r="R69" s="110"/>
      <c r="S69" s="110"/>
    </row>
    <row r="70" spans="11:19" s="113" customFormat="1" ht="11.25">
      <c r="K70" s="110"/>
      <c r="L70" s="110"/>
      <c r="M70" s="110"/>
      <c r="N70" s="110"/>
      <c r="O70" s="110"/>
      <c r="P70" s="110"/>
      <c r="Q70" s="110"/>
      <c r="R70" s="110"/>
      <c r="S70" s="110"/>
    </row>
    <row r="71" spans="11:19" s="113" customFormat="1" ht="11.25">
      <c r="K71" s="110"/>
      <c r="L71" s="110"/>
      <c r="M71" s="110"/>
      <c r="N71" s="110"/>
      <c r="O71" s="110"/>
      <c r="P71" s="110"/>
      <c r="Q71" s="110"/>
      <c r="R71" s="110"/>
      <c r="S71" s="110"/>
    </row>
    <row r="72" spans="11:19" s="113" customFormat="1" ht="11.25">
      <c r="K72" s="110"/>
      <c r="L72" s="110"/>
      <c r="M72" s="110"/>
      <c r="N72" s="110"/>
      <c r="O72" s="110"/>
      <c r="P72" s="110"/>
      <c r="Q72" s="110"/>
      <c r="R72" s="110"/>
      <c r="S72" s="110"/>
    </row>
    <row r="73" spans="11:19" s="113" customFormat="1" ht="11.25">
      <c r="K73" s="110"/>
      <c r="L73" s="110"/>
      <c r="M73" s="110"/>
      <c r="N73" s="110"/>
      <c r="O73" s="110"/>
      <c r="P73" s="110"/>
      <c r="Q73" s="110"/>
      <c r="R73" s="110"/>
      <c r="S73" s="110"/>
    </row>
    <row r="74" spans="11:19" s="113" customFormat="1" ht="11.25">
      <c r="K74" s="110"/>
      <c r="L74" s="110"/>
      <c r="M74" s="110"/>
      <c r="N74" s="110"/>
      <c r="O74" s="110"/>
      <c r="P74" s="110"/>
      <c r="Q74" s="110"/>
      <c r="R74" s="110"/>
      <c r="S74" s="110"/>
    </row>
    <row r="75" spans="11:19" s="113" customFormat="1" ht="11.25">
      <c r="K75" s="110"/>
      <c r="L75" s="110"/>
      <c r="M75" s="110"/>
      <c r="N75" s="110"/>
      <c r="O75" s="110"/>
      <c r="P75" s="110"/>
      <c r="Q75" s="110"/>
      <c r="R75" s="110"/>
      <c r="S75" s="110"/>
    </row>
    <row r="76" spans="11:19" s="113" customFormat="1" ht="11.25">
      <c r="K76" s="110"/>
      <c r="L76" s="110"/>
      <c r="M76" s="110"/>
      <c r="N76" s="110"/>
      <c r="O76" s="110"/>
      <c r="P76" s="110"/>
      <c r="Q76" s="110"/>
      <c r="R76" s="110"/>
      <c r="S76" s="110"/>
    </row>
    <row r="77" s="128" customFormat="1" ht="11.25"/>
    <row r="78" spans="11:17" ht="11.25">
      <c r="K78" s="165"/>
      <c r="L78" s="165"/>
      <c r="M78" s="165"/>
      <c r="N78" s="165"/>
      <c r="O78" s="165"/>
      <c r="P78" s="165"/>
      <c r="Q78" s="165"/>
    </row>
    <row r="79" spans="11:17" s="113" customFormat="1" ht="11.25">
      <c r="K79" s="110"/>
      <c r="L79" s="110"/>
      <c r="M79" s="110"/>
      <c r="N79" s="110"/>
      <c r="O79" s="110"/>
      <c r="P79" s="110"/>
      <c r="Q79" s="110"/>
    </row>
    <row r="80" spans="11:17" s="113" customFormat="1" ht="11.25">
      <c r="K80" s="110"/>
      <c r="L80" s="110"/>
      <c r="M80" s="110"/>
      <c r="N80" s="110"/>
      <c r="O80" s="110"/>
      <c r="P80" s="110"/>
      <c r="Q80" s="110"/>
    </row>
    <row r="81" spans="11:17" s="113" customFormat="1" ht="11.25">
      <c r="K81" s="110"/>
      <c r="L81" s="110"/>
      <c r="M81" s="110"/>
      <c r="N81" s="110"/>
      <c r="O81" s="110"/>
      <c r="P81" s="110"/>
      <c r="Q81" s="110"/>
    </row>
    <row r="82" spans="11:17" s="113" customFormat="1" ht="11.25">
      <c r="K82" s="110"/>
      <c r="L82" s="110"/>
      <c r="M82" s="110"/>
      <c r="N82" s="110"/>
      <c r="O82" s="110"/>
      <c r="P82" s="110"/>
      <c r="Q82" s="110"/>
    </row>
    <row r="83" spans="11:17" s="113" customFormat="1" ht="11.25">
      <c r="K83" s="110"/>
      <c r="L83" s="110"/>
      <c r="M83" s="110"/>
      <c r="N83" s="110"/>
      <c r="O83" s="110"/>
      <c r="P83" s="110"/>
      <c r="Q83" s="110"/>
    </row>
    <row r="84" spans="11:17" s="113" customFormat="1" ht="11.25">
      <c r="K84" s="110"/>
      <c r="L84" s="110"/>
      <c r="M84" s="110"/>
      <c r="N84" s="110"/>
      <c r="O84" s="110"/>
      <c r="P84" s="110"/>
      <c r="Q84" s="110"/>
    </row>
    <row r="85" spans="11:17" s="113" customFormat="1" ht="11.25">
      <c r="K85" s="110"/>
      <c r="L85" s="110"/>
      <c r="M85" s="110"/>
      <c r="N85" s="110"/>
      <c r="O85" s="110"/>
      <c r="P85" s="110"/>
      <c r="Q85" s="110"/>
    </row>
    <row r="86" spans="11:17" s="113" customFormat="1" ht="11.25">
      <c r="K86" s="110"/>
      <c r="L86" s="110"/>
      <c r="M86" s="110"/>
      <c r="N86" s="110"/>
      <c r="O86" s="110"/>
      <c r="P86" s="110"/>
      <c r="Q86" s="110"/>
    </row>
    <row r="87" spans="11:17" s="113" customFormat="1" ht="11.25">
      <c r="K87" s="110"/>
      <c r="L87" s="110"/>
      <c r="M87" s="110"/>
      <c r="N87" s="110"/>
      <c r="O87" s="110"/>
      <c r="P87" s="110"/>
      <c r="Q87" s="110"/>
    </row>
    <row r="88" spans="11:17" s="113" customFormat="1" ht="11.25">
      <c r="K88" s="110"/>
      <c r="L88" s="110"/>
      <c r="M88" s="110"/>
      <c r="N88" s="110"/>
      <c r="O88" s="110"/>
      <c r="P88" s="110"/>
      <c r="Q88" s="110"/>
    </row>
    <row r="89" spans="11:17" s="113" customFormat="1" ht="11.25">
      <c r="K89" s="110"/>
      <c r="L89" s="110"/>
      <c r="M89" s="110"/>
      <c r="N89" s="110"/>
      <c r="O89" s="110"/>
      <c r="P89" s="110"/>
      <c r="Q89" s="110"/>
    </row>
    <row r="90" spans="11:17" s="113" customFormat="1" ht="11.25">
      <c r="K90" s="110"/>
      <c r="L90" s="110"/>
      <c r="M90" s="110"/>
      <c r="N90" s="110"/>
      <c r="O90" s="110"/>
      <c r="P90" s="110"/>
      <c r="Q90" s="110"/>
    </row>
  </sheetData>
  <mergeCells count="60">
    <mergeCell ref="D6:D8"/>
    <mergeCell ref="L33:M33"/>
    <mergeCell ref="A23:B23"/>
    <mergeCell ref="A24:B24"/>
    <mergeCell ref="A26:B26"/>
    <mergeCell ref="A25:B25"/>
    <mergeCell ref="A31:B31"/>
    <mergeCell ref="A32:B32"/>
    <mergeCell ref="A30:B30"/>
    <mergeCell ref="A29:B29"/>
    <mergeCell ref="I46:J46"/>
    <mergeCell ref="H47:H48"/>
    <mergeCell ref="H45:P45"/>
    <mergeCell ref="K46:L46"/>
    <mergeCell ref="K47:L47"/>
    <mergeCell ref="M46:N46"/>
    <mergeCell ref="A1:B1"/>
    <mergeCell ref="J1:K1"/>
    <mergeCell ref="A27:B27"/>
    <mergeCell ref="A28:B28"/>
    <mergeCell ref="E10:G14"/>
    <mergeCell ref="A6:A8"/>
    <mergeCell ref="B6:B8"/>
    <mergeCell ref="C6:C8"/>
    <mergeCell ref="E6:E8"/>
    <mergeCell ref="F6:F8"/>
    <mergeCell ref="H41:I41"/>
    <mergeCell ref="J5:P5"/>
    <mergeCell ref="M48:N48"/>
    <mergeCell ref="O48:P48"/>
    <mergeCell ref="I48:J48"/>
    <mergeCell ref="K48:L48"/>
    <mergeCell ref="M47:N47"/>
    <mergeCell ref="O46:P46"/>
    <mergeCell ref="O47:P47"/>
    <mergeCell ref="I47:J47"/>
    <mergeCell ref="M63:N63"/>
    <mergeCell ref="O63:P63"/>
    <mergeCell ref="B49:B50"/>
    <mergeCell ref="C49:C50"/>
    <mergeCell ref="D49:D50"/>
    <mergeCell ref="I63:J63"/>
    <mergeCell ref="K63:L63"/>
    <mergeCell ref="J49:J50"/>
    <mergeCell ref="I49:I50"/>
    <mergeCell ref="E49:E50"/>
    <mergeCell ref="A41:B41"/>
    <mergeCell ref="F49:F50"/>
    <mergeCell ref="A47:G48"/>
    <mergeCell ref="G49:G50"/>
    <mergeCell ref="G6:G8"/>
    <mergeCell ref="H6:H8"/>
    <mergeCell ref="Q49:Q50"/>
    <mergeCell ref="A49:A50"/>
    <mergeCell ref="P49:P50"/>
    <mergeCell ref="O49:O50"/>
    <mergeCell ref="N49:N50"/>
    <mergeCell ref="M49:M50"/>
    <mergeCell ref="L49:L50"/>
    <mergeCell ref="K49:K50"/>
  </mergeCells>
  <dataValidations count="1"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X364"/>
  <sheetViews>
    <sheetView tabSelected="1" workbookViewId="0" topLeftCell="C47">
      <selection activeCell="D66" sqref="D66:E77"/>
    </sheetView>
  </sheetViews>
  <sheetFormatPr defaultColWidth="11.421875" defaultRowHeight="12.75"/>
  <cols>
    <col min="1" max="4" width="24.140625" style="23" customWidth="1"/>
    <col min="5" max="5" width="22.140625" style="23" customWidth="1"/>
    <col min="6" max="6" width="24.8515625" style="50" customWidth="1"/>
    <col min="7" max="7" width="22.140625" style="50" customWidth="1"/>
    <col min="8" max="19" width="29.140625" style="23" customWidth="1"/>
    <col min="20" max="20" width="18.8515625" style="23" bestFit="1" customWidth="1"/>
    <col min="21" max="21" width="16.7109375" style="23" bestFit="1" customWidth="1"/>
    <col min="22" max="22" width="14.8515625" style="51" bestFit="1" customWidth="1"/>
    <col min="23" max="23" width="13.57421875" style="51" bestFit="1" customWidth="1"/>
    <col min="24" max="24" width="6.00390625" style="51" bestFit="1" customWidth="1"/>
    <col min="25" max="41" width="12.140625" style="51" customWidth="1"/>
    <col min="42" max="16384" width="11.421875" style="51" customWidth="1"/>
  </cols>
  <sheetData>
    <row r="1" spans="1:24" s="2" customFormat="1" ht="16.5" thickBot="1">
      <c r="A1" s="317" t="s">
        <v>59</v>
      </c>
      <c r="B1" s="318"/>
      <c r="C1" s="1"/>
      <c r="D1" s="1"/>
      <c r="E1" s="1"/>
      <c r="F1" s="1"/>
      <c r="G1" s="1"/>
      <c r="R1" s="3" t="s">
        <v>60</v>
      </c>
      <c r="S1" s="4" t="s">
        <v>61</v>
      </c>
      <c r="T1" s="4" t="s">
        <v>62</v>
      </c>
      <c r="U1" s="4" t="s">
        <v>63</v>
      </c>
      <c r="V1" s="4" t="s">
        <v>64</v>
      </c>
      <c r="W1" s="4" t="s">
        <v>65</v>
      </c>
      <c r="X1" s="5" t="s">
        <v>66</v>
      </c>
    </row>
    <row r="2" spans="1:24" s="2" customFormat="1" ht="12">
      <c r="A2" s="322"/>
      <c r="B2" s="322"/>
      <c r="C2" s="322"/>
      <c r="D2" s="6"/>
      <c r="E2" s="6"/>
      <c r="R2" s="7" t="s">
        <v>67</v>
      </c>
      <c r="S2" s="8" t="s">
        <v>67</v>
      </c>
      <c r="T2" s="8">
        <v>0</v>
      </c>
      <c r="U2" s="8" t="s">
        <v>68</v>
      </c>
      <c r="V2" s="9" t="s">
        <v>69</v>
      </c>
      <c r="W2" s="9" t="s">
        <v>70</v>
      </c>
      <c r="X2" s="10" t="s">
        <v>56</v>
      </c>
    </row>
    <row r="3" spans="1:24" s="2" customFormat="1" ht="12.75">
      <c r="A3" s="11" t="s">
        <v>71</v>
      </c>
      <c r="B3" s="12"/>
      <c r="C3" s="12"/>
      <c r="D3" s="12"/>
      <c r="E3" s="13"/>
      <c r="F3" s="13"/>
      <c r="G3" s="13"/>
      <c r="R3" s="7" t="s">
        <v>72</v>
      </c>
      <c r="S3" s="8" t="s">
        <v>73</v>
      </c>
      <c r="T3" s="9">
        <v>1</v>
      </c>
      <c r="U3" s="14" t="s">
        <v>74</v>
      </c>
      <c r="V3" s="9" t="s">
        <v>75</v>
      </c>
      <c r="W3" s="9" t="s">
        <v>76</v>
      </c>
      <c r="X3" s="15" t="s">
        <v>57</v>
      </c>
    </row>
    <row r="4" spans="1:24" s="2" customFormat="1" ht="12.75">
      <c r="A4" s="16" t="s">
        <v>60</v>
      </c>
      <c r="B4" s="17" t="s">
        <v>77</v>
      </c>
      <c r="C4" s="18"/>
      <c r="D4" s="18"/>
      <c r="E4" s="19"/>
      <c r="F4" s="314" t="s">
        <v>78</v>
      </c>
      <c r="R4" s="20" t="s">
        <v>79</v>
      </c>
      <c r="S4" s="14" t="s">
        <v>80</v>
      </c>
      <c r="T4" s="9">
        <v>2</v>
      </c>
      <c r="U4" s="9"/>
      <c r="V4" s="9" t="s">
        <v>81</v>
      </c>
      <c r="W4" s="9" t="s">
        <v>82</v>
      </c>
      <c r="X4" s="15" t="s">
        <v>58</v>
      </c>
    </row>
    <row r="5" spans="1:24" s="2" customFormat="1" ht="12.75">
      <c r="A5" s="21" t="s">
        <v>83</v>
      </c>
      <c r="B5" s="11" t="s">
        <v>84</v>
      </c>
      <c r="C5" s="12"/>
      <c r="D5" s="12"/>
      <c r="E5" s="22"/>
      <c r="F5" s="315"/>
      <c r="G5" s="23"/>
      <c r="R5" s="20" t="s">
        <v>85</v>
      </c>
      <c r="S5" s="14" t="s">
        <v>86</v>
      </c>
      <c r="T5" s="9">
        <v>3</v>
      </c>
      <c r="U5" s="9"/>
      <c r="V5" s="9" t="s">
        <v>87</v>
      </c>
      <c r="W5" s="9" t="s">
        <v>88</v>
      </c>
      <c r="X5" s="10"/>
    </row>
    <row r="6" spans="1:24" s="2" customFormat="1" ht="12.75">
      <c r="A6" s="21" t="s">
        <v>89</v>
      </c>
      <c r="B6" s="24" t="s">
        <v>90</v>
      </c>
      <c r="C6" s="12"/>
      <c r="D6" s="12"/>
      <c r="E6" s="22"/>
      <c r="F6" s="315"/>
      <c r="G6" s="23"/>
      <c r="R6" s="20" t="s">
        <v>91</v>
      </c>
      <c r="S6" s="14" t="s">
        <v>92</v>
      </c>
      <c r="T6" s="9">
        <v>4</v>
      </c>
      <c r="U6" s="9"/>
      <c r="V6" s="9" t="s">
        <v>93</v>
      </c>
      <c r="W6" s="9"/>
      <c r="X6" s="15"/>
    </row>
    <row r="7" spans="1:24" s="2" customFormat="1" ht="12.75" customHeight="1">
      <c r="A7" s="21" t="s">
        <v>94</v>
      </c>
      <c r="B7" s="24" t="s">
        <v>95</v>
      </c>
      <c r="C7" s="12"/>
      <c r="D7" s="12"/>
      <c r="E7" s="22"/>
      <c r="F7" s="315"/>
      <c r="G7" s="23"/>
      <c r="H7" s="280" t="s">
        <v>96</v>
      </c>
      <c r="I7" s="281"/>
      <c r="R7" s="20" t="s">
        <v>97</v>
      </c>
      <c r="S7" s="14" t="s">
        <v>98</v>
      </c>
      <c r="T7" s="9">
        <v>5</v>
      </c>
      <c r="U7" s="9"/>
      <c r="V7" s="9" t="s">
        <v>99</v>
      </c>
      <c r="W7" s="9"/>
      <c r="X7" s="15"/>
    </row>
    <row r="8" spans="1:24" s="2" customFormat="1" ht="12.75" customHeight="1">
      <c r="A8" s="21" t="s">
        <v>100</v>
      </c>
      <c r="B8" s="24" t="s">
        <v>101</v>
      </c>
      <c r="C8" s="12"/>
      <c r="D8" s="12"/>
      <c r="E8" s="22"/>
      <c r="F8" s="315"/>
      <c r="G8" s="23"/>
      <c r="H8" s="283"/>
      <c r="I8" s="284"/>
      <c r="R8" s="20" t="s">
        <v>102</v>
      </c>
      <c r="S8" s="14" t="s">
        <v>103</v>
      </c>
      <c r="T8" s="9"/>
      <c r="U8" s="9"/>
      <c r="V8" s="9" t="s">
        <v>104</v>
      </c>
      <c r="W8" s="9"/>
      <c r="X8" s="15"/>
    </row>
    <row r="9" spans="1:24" s="2" customFormat="1" ht="12.75" customHeight="1">
      <c r="A9" s="21" t="s">
        <v>105</v>
      </c>
      <c r="B9" s="24" t="s">
        <v>106</v>
      </c>
      <c r="C9" s="12"/>
      <c r="D9" s="12"/>
      <c r="E9" s="22"/>
      <c r="F9" s="315"/>
      <c r="G9" s="23"/>
      <c r="H9" s="283"/>
      <c r="I9" s="284"/>
      <c r="R9" s="20" t="s">
        <v>107</v>
      </c>
      <c r="S9" s="9"/>
      <c r="T9" s="9"/>
      <c r="U9" s="9"/>
      <c r="V9" s="9" t="s">
        <v>108</v>
      </c>
      <c r="W9" s="9"/>
      <c r="X9" s="15"/>
    </row>
    <row r="10" spans="1:24" s="2" customFormat="1" ht="12.75" customHeight="1">
      <c r="A10" s="21" t="s">
        <v>109</v>
      </c>
      <c r="B10" s="24" t="s">
        <v>226</v>
      </c>
      <c r="C10" s="12"/>
      <c r="D10" s="12"/>
      <c r="E10" s="22"/>
      <c r="F10" s="315"/>
      <c r="G10" s="23"/>
      <c r="H10" s="283"/>
      <c r="I10" s="284"/>
      <c r="R10" s="20" t="s">
        <v>110</v>
      </c>
      <c r="S10" s="9"/>
      <c r="T10" s="9"/>
      <c r="U10" s="9"/>
      <c r="V10" s="9" t="s">
        <v>111</v>
      </c>
      <c r="W10" s="9"/>
      <c r="X10" s="15"/>
    </row>
    <row r="11" spans="1:24" s="2" customFormat="1" ht="12.75" customHeight="1">
      <c r="A11" s="21" t="s">
        <v>112</v>
      </c>
      <c r="B11" s="24" t="s">
        <v>226</v>
      </c>
      <c r="C11" s="12"/>
      <c r="D11" s="12"/>
      <c r="E11" s="22"/>
      <c r="F11" s="315"/>
      <c r="G11" s="23"/>
      <c r="H11" s="286"/>
      <c r="I11" s="287"/>
      <c r="R11" s="20" t="s">
        <v>113</v>
      </c>
      <c r="S11" s="9"/>
      <c r="T11" s="9"/>
      <c r="U11" s="9"/>
      <c r="V11" s="9" t="s">
        <v>114</v>
      </c>
      <c r="W11" s="9"/>
      <c r="X11" s="15"/>
    </row>
    <row r="12" spans="1:24" s="2" customFormat="1" ht="12.75">
      <c r="A12" s="21" t="s">
        <v>115</v>
      </c>
      <c r="B12" s="24" t="s">
        <v>116</v>
      </c>
      <c r="C12" s="12"/>
      <c r="D12" s="12"/>
      <c r="E12" s="22"/>
      <c r="F12" s="315"/>
      <c r="G12" s="23"/>
      <c r="H12" s="25"/>
      <c r="I12" s="25"/>
      <c r="R12" s="20" t="s">
        <v>117</v>
      </c>
      <c r="S12" s="9"/>
      <c r="T12" s="9"/>
      <c r="U12" s="9"/>
      <c r="V12" s="9" t="s">
        <v>118</v>
      </c>
      <c r="W12" s="9"/>
      <c r="X12" s="15"/>
    </row>
    <row r="13" spans="1:24" s="2" customFormat="1" ht="12.75">
      <c r="A13" s="26" t="s">
        <v>119</v>
      </c>
      <c r="B13" s="27" t="s">
        <v>120</v>
      </c>
      <c r="C13" s="28"/>
      <c r="D13" s="28"/>
      <c r="E13" s="29"/>
      <c r="F13" s="316"/>
      <c r="G13" s="23"/>
      <c r="R13" s="20" t="s">
        <v>121</v>
      </c>
      <c r="S13" s="9"/>
      <c r="T13" s="9"/>
      <c r="U13" s="9"/>
      <c r="V13" s="9" t="s">
        <v>122</v>
      </c>
      <c r="W13" s="9"/>
      <c r="X13" s="15"/>
    </row>
    <row r="14" spans="1:24" s="2" customFormat="1" ht="12.75">
      <c r="A14" s="21" t="s">
        <v>123</v>
      </c>
      <c r="B14" s="24" t="s">
        <v>227</v>
      </c>
      <c r="C14" s="12"/>
      <c r="D14" s="12"/>
      <c r="E14" s="22"/>
      <c r="F14" s="314" t="s">
        <v>124</v>
      </c>
      <c r="G14" s="23"/>
      <c r="R14" s="20" t="s">
        <v>125</v>
      </c>
      <c r="S14" s="9"/>
      <c r="T14" s="9"/>
      <c r="U14" s="9"/>
      <c r="V14" s="9"/>
      <c r="W14" s="9"/>
      <c r="X14" s="15"/>
    </row>
    <row r="15" spans="1:24" s="2" customFormat="1" ht="12.75">
      <c r="A15" s="21" t="s">
        <v>126</v>
      </c>
      <c r="B15" s="24" t="s">
        <v>228</v>
      </c>
      <c r="C15" s="12"/>
      <c r="D15" s="12"/>
      <c r="E15" s="22"/>
      <c r="F15" s="315"/>
      <c r="G15" s="23"/>
      <c r="R15" s="20" t="s">
        <v>127</v>
      </c>
      <c r="S15" s="9"/>
      <c r="T15" s="9"/>
      <c r="U15" s="9"/>
      <c r="V15" s="9"/>
      <c r="W15" s="9"/>
      <c r="X15" s="15"/>
    </row>
    <row r="16" spans="1:24" s="2" customFormat="1" ht="12.75" customHeight="1">
      <c r="A16" s="21" t="s">
        <v>128</v>
      </c>
      <c r="B16" s="24" t="s">
        <v>229</v>
      </c>
      <c r="C16" s="12"/>
      <c r="D16" s="12"/>
      <c r="E16" s="30"/>
      <c r="F16" s="315"/>
      <c r="G16" s="23"/>
      <c r="R16" s="20" t="s">
        <v>129</v>
      </c>
      <c r="S16" s="31"/>
      <c r="T16" s="31"/>
      <c r="U16" s="31"/>
      <c r="V16" s="31"/>
      <c r="W16" s="31"/>
      <c r="X16" s="32"/>
    </row>
    <row r="17" spans="1:24" s="2" customFormat="1" ht="12.75">
      <c r="A17" s="21" t="s">
        <v>130</v>
      </c>
      <c r="B17" s="24" t="s">
        <v>230</v>
      </c>
      <c r="C17" s="12"/>
      <c r="D17" s="12"/>
      <c r="E17" s="30"/>
      <c r="F17" s="315"/>
      <c r="G17" s="23"/>
      <c r="R17" s="20" t="s">
        <v>131</v>
      </c>
      <c r="S17" s="33"/>
      <c r="T17" s="33"/>
      <c r="U17" s="33"/>
      <c r="V17" s="33"/>
      <c r="W17" s="33"/>
      <c r="X17" s="34"/>
    </row>
    <row r="18" spans="1:24" s="2" customFormat="1" ht="12.75">
      <c r="A18" s="21" t="s">
        <v>132</v>
      </c>
      <c r="B18" s="11" t="s">
        <v>231</v>
      </c>
      <c r="C18" s="12"/>
      <c r="D18" s="12"/>
      <c r="E18" s="30"/>
      <c r="F18" s="315"/>
      <c r="G18" s="23"/>
      <c r="R18" s="20" t="s">
        <v>133</v>
      </c>
      <c r="S18" s="9"/>
      <c r="T18" s="9"/>
      <c r="U18" s="9"/>
      <c r="V18" s="9"/>
      <c r="W18" s="9"/>
      <c r="X18" s="15"/>
    </row>
    <row r="19" spans="1:24" s="2" customFormat="1" ht="12.75">
      <c r="A19" s="26" t="s">
        <v>134</v>
      </c>
      <c r="B19" s="27" t="s">
        <v>135</v>
      </c>
      <c r="C19" s="28"/>
      <c r="D19" s="28"/>
      <c r="E19" s="35"/>
      <c r="F19" s="316"/>
      <c r="G19" s="23"/>
      <c r="R19" s="20" t="s">
        <v>136</v>
      </c>
      <c r="S19" s="9"/>
      <c r="T19" s="9"/>
      <c r="U19" s="9"/>
      <c r="V19" s="9"/>
      <c r="W19" s="9"/>
      <c r="X19" s="15"/>
    </row>
    <row r="20" spans="18:24" s="2" customFormat="1" ht="12.75">
      <c r="R20" s="20" t="s">
        <v>137</v>
      </c>
      <c r="S20" s="36"/>
      <c r="T20" s="36"/>
      <c r="U20" s="36"/>
      <c r="V20" s="36"/>
      <c r="W20" s="36"/>
      <c r="X20" s="37"/>
    </row>
    <row r="21" spans="1:24" s="2" customFormat="1" ht="12.75">
      <c r="A21" s="38" t="s">
        <v>138</v>
      </c>
      <c r="B21" s="38" t="s">
        <v>138</v>
      </c>
      <c r="C21" s="38" t="s">
        <v>138</v>
      </c>
      <c r="D21" s="38" t="s">
        <v>138</v>
      </c>
      <c r="E21" s="38" t="s">
        <v>138</v>
      </c>
      <c r="F21" s="38" t="s">
        <v>138</v>
      </c>
      <c r="G21" s="38" t="s">
        <v>138</v>
      </c>
      <c r="H21" s="38" t="s">
        <v>138</v>
      </c>
      <c r="I21" s="38" t="s">
        <v>138</v>
      </c>
      <c r="J21" s="38" t="s">
        <v>138</v>
      </c>
      <c r="K21" s="39" t="s">
        <v>138</v>
      </c>
      <c r="L21" s="39" t="s">
        <v>138</v>
      </c>
      <c r="M21" s="39" t="s">
        <v>138</v>
      </c>
      <c r="N21" s="39" t="s">
        <v>138</v>
      </c>
      <c r="O21" s="39" t="s">
        <v>138</v>
      </c>
      <c r="P21" s="39" t="s">
        <v>138</v>
      </c>
      <c r="R21" s="20" t="s">
        <v>139</v>
      </c>
      <c r="S21" s="36"/>
      <c r="T21" s="36"/>
      <c r="U21" s="36"/>
      <c r="V21" s="36"/>
      <c r="W21" s="36"/>
      <c r="X21" s="37"/>
    </row>
    <row r="22" spans="1:24" s="41" customFormat="1" ht="12.75">
      <c r="A22" s="40" t="s">
        <v>60</v>
      </c>
      <c r="B22" s="40" t="s">
        <v>83</v>
      </c>
      <c r="C22" s="40" t="s">
        <v>89</v>
      </c>
      <c r="D22" s="40" t="s">
        <v>94</v>
      </c>
      <c r="E22" s="40" t="s">
        <v>100</v>
      </c>
      <c r="F22" s="40" t="s">
        <v>105</v>
      </c>
      <c r="G22" s="40" t="s">
        <v>109</v>
      </c>
      <c r="H22" s="40" t="s">
        <v>112</v>
      </c>
      <c r="I22" s="40" t="s">
        <v>115</v>
      </c>
      <c r="J22" s="40" t="s">
        <v>119</v>
      </c>
      <c r="K22" s="40" t="s">
        <v>123</v>
      </c>
      <c r="L22" s="40" t="s">
        <v>126</v>
      </c>
      <c r="M22" s="40" t="s">
        <v>128</v>
      </c>
      <c r="N22" s="40" t="s">
        <v>130</v>
      </c>
      <c r="O22" s="40" t="s">
        <v>132</v>
      </c>
      <c r="P22" s="40" t="s">
        <v>134</v>
      </c>
      <c r="R22" s="20" t="s">
        <v>140</v>
      </c>
      <c r="S22" s="36"/>
      <c r="T22" s="36"/>
      <c r="U22" s="36"/>
      <c r="V22" s="36"/>
      <c r="W22" s="36"/>
      <c r="X22" s="37"/>
    </row>
    <row r="23" spans="1:24" s="45" customFormat="1" ht="14.25">
      <c r="A23" s="42" t="s">
        <v>67</v>
      </c>
      <c r="B23" s="42" t="s">
        <v>307</v>
      </c>
      <c r="C23" s="42" t="s">
        <v>308</v>
      </c>
      <c r="D23" s="42" t="s">
        <v>310</v>
      </c>
      <c r="E23" s="42" t="s">
        <v>311</v>
      </c>
      <c r="F23" s="43" t="s">
        <v>312</v>
      </c>
      <c r="G23" s="42">
        <v>901651</v>
      </c>
      <c r="H23" s="42">
        <v>1950573</v>
      </c>
      <c r="I23" s="42">
        <v>681</v>
      </c>
      <c r="J23" s="42" t="s">
        <v>92</v>
      </c>
      <c r="K23" s="44">
        <v>901668</v>
      </c>
      <c r="L23" s="44">
        <v>1950593</v>
      </c>
      <c r="M23" s="44">
        <v>901600</v>
      </c>
      <c r="N23" s="44">
        <v>1950560</v>
      </c>
      <c r="O23" s="44">
        <v>7.7</v>
      </c>
      <c r="P23" s="44">
        <v>89</v>
      </c>
      <c r="R23" s="20" t="s">
        <v>141</v>
      </c>
      <c r="S23" s="46"/>
      <c r="T23" s="46"/>
      <c r="U23" s="46"/>
      <c r="V23" s="46"/>
      <c r="W23" s="46"/>
      <c r="X23" s="47"/>
    </row>
    <row r="24" spans="1:24" s="2" customFormat="1" ht="16.5" thickBot="1">
      <c r="A24" s="1"/>
      <c r="B24" s="1"/>
      <c r="C24" s="1"/>
      <c r="D24" s="1"/>
      <c r="E24" s="1"/>
      <c r="F24" s="48"/>
      <c r="G24" s="48"/>
      <c r="R24" s="20" t="s">
        <v>142</v>
      </c>
      <c r="S24" s="46"/>
      <c r="T24" s="46"/>
      <c r="U24" s="46"/>
      <c r="V24" s="46"/>
      <c r="W24" s="46"/>
      <c r="X24" s="47"/>
    </row>
    <row r="25" spans="1:24" s="2" customFormat="1" ht="16.5" thickBot="1">
      <c r="A25" s="317" t="s">
        <v>143</v>
      </c>
      <c r="B25" s="320"/>
      <c r="C25" s="318"/>
      <c r="D25" s="1"/>
      <c r="E25" s="1"/>
      <c r="F25" s="48"/>
      <c r="R25" s="49" t="s">
        <v>144</v>
      </c>
      <c r="S25" s="46"/>
      <c r="T25" s="46"/>
      <c r="U25" s="46"/>
      <c r="V25" s="46"/>
      <c r="W25" s="46"/>
      <c r="X25" s="47"/>
    </row>
    <row r="26" spans="11:24" ht="12.75">
      <c r="K26" s="2"/>
      <c r="L26" s="2"/>
      <c r="R26" s="49" t="s">
        <v>145</v>
      </c>
      <c r="S26" s="46"/>
      <c r="T26" s="46"/>
      <c r="U26" s="46"/>
      <c r="V26" s="46"/>
      <c r="W26" s="46"/>
      <c r="X26" s="47"/>
    </row>
    <row r="27" spans="1:24" ht="12.75">
      <c r="A27" s="11" t="s">
        <v>71</v>
      </c>
      <c r="B27" s="52"/>
      <c r="C27" s="52"/>
      <c r="D27" s="52"/>
      <c r="E27" s="6"/>
      <c r="F27" s="23"/>
      <c r="G27" s="23"/>
      <c r="K27" s="2"/>
      <c r="L27" s="2"/>
      <c r="M27" s="2"/>
      <c r="N27" s="2"/>
      <c r="O27" s="2"/>
      <c r="P27" s="2"/>
      <c r="R27" s="49" t="s">
        <v>146</v>
      </c>
      <c r="S27" s="46"/>
      <c r="T27" s="46"/>
      <c r="U27" s="46"/>
      <c r="V27" s="46"/>
      <c r="W27" s="46"/>
      <c r="X27" s="47"/>
    </row>
    <row r="28" spans="1:24" ht="13.5" thickBot="1">
      <c r="A28" s="16" t="s">
        <v>83</v>
      </c>
      <c r="B28" s="17" t="s">
        <v>147</v>
      </c>
      <c r="C28" s="18"/>
      <c r="D28" s="18"/>
      <c r="E28" s="53"/>
      <c r="H28" s="50"/>
      <c r="I28" s="50"/>
      <c r="R28" s="54" t="s">
        <v>148</v>
      </c>
      <c r="S28" s="55"/>
      <c r="T28" s="55"/>
      <c r="U28" s="55"/>
      <c r="V28" s="55"/>
      <c r="W28" s="55"/>
      <c r="X28" s="56"/>
    </row>
    <row r="29" spans="1:9" ht="13.5" customHeight="1">
      <c r="A29" s="21" t="s">
        <v>89</v>
      </c>
      <c r="B29" s="24" t="s">
        <v>90</v>
      </c>
      <c r="C29" s="12"/>
      <c r="D29" s="12"/>
      <c r="E29" s="57"/>
      <c r="H29" s="50"/>
      <c r="I29" s="50"/>
    </row>
    <row r="30" spans="1:16" ht="13.5" customHeight="1">
      <c r="A30" s="21" t="s">
        <v>149</v>
      </c>
      <c r="B30" s="24" t="s">
        <v>150</v>
      </c>
      <c r="C30" s="12"/>
      <c r="D30" s="12"/>
      <c r="E30" s="57"/>
      <c r="H30" s="5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1" t="s">
        <v>151</v>
      </c>
      <c r="B31" s="24" t="s">
        <v>232</v>
      </c>
      <c r="C31" s="12"/>
      <c r="D31" s="12"/>
      <c r="E31" s="57"/>
      <c r="H31" s="50"/>
      <c r="I31" s="58"/>
      <c r="J31" s="59"/>
      <c r="K31" s="2"/>
      <c r="L31" s="2"/>
      <c r="M31" s="2"/>
      <c r="V31" s="23"/>
      <c r="W31" s="23"/>
    </row>
    <row r="32" spans="1:23" ht="16.5" thickBot="1">
      <c r="A32" s="26" t="s">
        <v>152</v>
      </c>
      <c r="B32" s="60" t="s">
        <v>233</v>
      </c>
      <c r="C32" s="28"/>
      <c r="D32" s="28"/>
      <c r="E32" s="61"/>
      <c r="G32" s="317" t="s">
        <v>153</v>
      </c>
      <c r="H32" s="320"/>
      <c r="I32" s="320"/>
      <c r="J32" s="318"/>
      <c r="V32" s="23"/>
      <c r="W32" s="23"/>
    </row>
    <row r="33" spans="7:21" ht="12.75">
      <c r="G33" s="58"/>
      <c r="H33" s="59"/>
      <c r="I33" s="2"/>
      <c r="J33" s="2"/>
      <c r="U33" s="51"/>
    </row>
    <row r="34" spans="6:21" ht="12.75">
      <c r="F34" s="51"/>
      <c r="G34" s="51"/>
      <c r="H34" s="11" t="s">
        <v>71</v>
      </c>
      <c r="I34" s="52"/>
      <c r="J34" s="52"/>
      <c r="U34" s="51"/>
    </row>
    <row r="35" spans="6:21" ht="12.75">
      <c r="F35" s="51"/>
      <c r="G35" s="51"/>
      <c r="H35" s="62" t="s">
        <v>154</v>
      </c>
      <c r="I35" s="63" t="s">
        <v>234</v>
      </c>
      <c r="J35" s="64"/>
      <c r="U35" s="51"/>
    </row>
    <row r="36" spans="6:21" ht="12.75">
      <c r="F36" s="23"/>
      <c r="G36" s="23"/>
      <c r="S36" s="65"/>
      <c r="T36" s="65"/>
      <c r="U36" s="51"/>
    </row>
    <row r="37" spans="1:21" ht="12.75">
      <c r="A37" s="66"/>
      <c r="B37" s="66"/>
      <c r="C37" s="66"/>
      <c r="D37" s="38" t="s">
        <v>138</v>
      </c>
      <c r="E37" s="39" t="s">
        <v>138</v>
      </c>
      <c r="F37" s="67"/>
      <c r="G37" s="23"/>
      <c r="H37" s="38" t="s">
        <v>138</v>
      </c>
      <c r="S37" s="65"/>
      <c r="T37" s="65"/>
      <c r="U37" s="51"/>
    </row>
    <row r="38" spans="1:21" ht="12.75">
      <c r="A38" s="40" t="s">
        <v>83</v>
      </c>
      <c r="B38" s="40" t="s">
        <v>89</v>
      </c>
      <c r="C38" s="40" t="s">
        <v>149</v>
      </c>
      <c r="D38" s="40" t="s">
        <v>151</v>
      </c>
      <c r="E38" s="40" t="s">
        <v>152</v>
      </c>
      <c r="F38" s="40" t="s">
        <v>155</v>
      </c>
      <c r="G38" s="40" t="s">
        <v>156</v>
      </c>
      <c r="H38" s="68" t="s">
        <v>154</v>
      </c>
      <c r="S38" s="65"/>
      <c r="T38" s="65"/>
      <c r="U38" s="51"/>
    </row>
    <row r="39" spans="1:21" ht="14.25">
      <c r="A39" s="69" t="str">
        <f>B23</f>
        <v>06152900</v>
      </c>
      <c r="B39" s="69" t="str">
        <f>C23</f>
        <v>Avance</v>
      </c>
      <c r="C39" s="70" t="s">
        <v>309</v>
      </c>
      <c r="D39" s="70">
        <v>40393</v>
      </c>
      <c r="E39" s="44">
        <v>4.3</v>
      </c>
      <c r="F39" s="71" t="s">
        <v>157</v>
      </c>
      <c r="G39" s="72" t="s">
        <v>69</v>
      </c>
      <c r="H39" s="73">
        <v>1</v>
      </c>
      <c r="S39" s="65"/>
      <c r="T39" s="65"/>
      <c r="U39" s="51"/>
    </row>
    <row r="40" spans="1:21" ht="14.25">
      <c r="A40" s="74" t="str">
        <f>+A$39</f>
        <v>06152900</v>
      </c>
      <c r="B40" s="74" t="str">
        <f>+B$39</f>
        <v>Avance</v>
      </c>
      <c r="C40" s="74" t="str">
        <f>+C$39</f>
        <v>Limite aval : radier au droit du lavoir</v>
      </c>
      <c r="D40" s="75">
        <f>+D$39</f>
        <v>40393</v>
      </c>
      <c r="E40" s="74">
        <f aca="true" t="shared" si="0" ref="E40:E50">+I$23</f>
        <v>681</v>
      </c>
      <c r="F40" s="71" t="s">
        <v>158</v>
      </c>
      <c r="G40" s="72" t="s">
        <v>75</v>
      </c>
      <c r="H40" s="73"/>
      <c r="S40" s="65"/>
      <c r="T40" s="65"/>
      <c r="U40" s="51"/>
    </row>
    <row r="41" spans="1:21" ht="14.25">
      <c r="A41" s="74" t="str">
        <f aca="true" t="shared" si="1" ref="A41:A50">+A$39</f>
        <v>06152900</v>
      </c>
      <c r="B41" s="74" t="str">
        <f aca="true" t="shared" si="2" ref="B41:D50">+B$39</f>
        <v>Avance</v>
      </c>
      <c r="C41" s="74" t="str">
        <f t="shared" si="2"/>
        <v>Limite aval : radier au droit du lavoir</v>
      </c>
      <c r="D41" s="75">
        <f t="shared" si="2"/>
        <v>40393</v>
      </c>
      <c r="E41" s="74">
        <f t="shared" si="0"/>
        <v>681</v>
      </c>
      <c r="F41" s="71" t="s">
        <v>159</v>
      </c>
      <c r="G41" s="72" t="s">
        <v>81</v>
      </c>
      <c r="H41" s="73">
        <v>2</v>
      </c>
      <c r="S41" s="65"/>
      <c r="T41" s="65"/>
      <c r="U41" s="51"/>
    </row>
    <row r="42" spans="1:21" ht="14.25">
      <c r="A42" s="74" t="str">
        <f t="shared" si="1"/>
        <v>06152900</v>
      </c>
      <c r="B42" s="74" t="str">
        <f t="shared" si="2"/>
        <v>Avance</v>
      </c>
      <c r="C42" s="74" t="str">
        <f t="shared" si="2"/>
        <v>Limite aval : radier au droit du lavoir</v>
      </c>
      <c r="D42" s="75">
        <f t="shared" si="2"/>
        <v>40393</v>
      </c>
      <c r="E42" s="74">
        <f t="shared" si="0"/>
        <v>681</v>
      </c>
      <c r="F42" s="71" t="s">
        <v>160</v>
      </c>
      <c r="G42" s="72" t="s">
        <v>87</v>
      </c>
      <c r="H42" s="73"/>
      <c r="S42" s="65"/>
      <c r="T42" s="65"/>
      <c r="U42" s="51"/>
    </row>
    <row r="43" spans="1:21" ht="14.25">
      <c r="A43" s="74" t="str">
        <f t="shared" si="1"/>
        <v>06152900</v>
      </c>
      <c r="B43" s="74" t="str">
        <f t="shared" si="2"/>
        <v>Avance</v>
      </c>
      <c r="C43" s="74" t="str">
        <f t="shared" si="2"/>
        <v>Limite aval : radier au droit du lavoir</v>
      </c>
      <c r="D43" s="75">
        <f t="shared" si="2"/>
        <v>40393</v>
      </c>
      <c r="E43" s="74">
        <f t="shared" si="0"/>
        <v>681</v>
      </c>
      <c r="F43" s="71" t="s">
        <v>161</v>
      </c>
      <c r="G43" s="72" t="s">
        <v>93</v>
      </c>
      <c r="H43" s="73">
        <v>65</v>
      </c>
      <c r="P43" s="2"/>
      <c r="Q43" s="2"/>
      <c r="R43" s="2"/>
      <c r="S43" s="2"/>
      <c r="T43" s="2"/>
      <c r="U43" s="51"/>
    </row>
    <row r="44" spans="1:21" ht="14.25">
      <c r="A44" s="74" t="str">
        <f t="shared" si="1"/>
        <v>06152900</v>
      </c>
      <c r="B44" s="74" t="str">
        <f t="shared" si="2"/>
        <v>Avance</v>
      </c>
      <c r="C44" s="74" t="str">
        <f t="shared" si="2"/>
        <v>Limite aval : radier au droit du lavoir</v>
      </c>
      <c r="D44" s="75">
        <f t="shared" si="2"/>
        <v>40393</v>
      </c>
      <c r="E44" s="74">
        <f t="shared" si="0"/>
        <v>681</v>
      </c>
      <c r="F44" s="71" t="s">
        <v>162</v>
      </c>
      <c r="G44" s="72" t="s">
        <v>99</v>
      </c>
      <c r="H44" s="73">
        <v>2</v>
      </c>
      <c r="N44" s="2"/>
      <c r="O44" s="2"/>
      <c r="P44" s="2"/>
      <c r="Q44" s="2"/>
      <c r="R44" s="2"/>
      <c r="S44" s="2"/>
      <c r="T44" s="2"/>
      <c r="U44" s="51"/>
    </row>
    <row r="45" spans="1:21" ht="14.25">
      <c r="A45" s="74" t="str">
        <f t="shared" si="1"/>
        <v>06152900</v>
      </c>
      <c r="B45" s="74" t="str">
        <f t="shared" si="2"/>
        <v>Avance</v>
      </c>
      <c r="C45" s="74" t="str">
        <f t="shared" si="2"/>
        <v>Limite aval : radier au droit du lavoir</v>
      </c>
      <c r="D45" s="75">
        <f t="shared" si="2"/>
        <v>40393</v>
      </c>
      <c r="E45" s="74">
        <f t="shared" si="0"/>
        <v>681</v>
      </c>
      <c r="F45" s="71" t="s">
        <v>163</v>
      </c>
      <c r="G45" s="72" t="s">
        <v>104</v>
      </c>
      <c r="H45" s="73">
        <v>1</v>
      </c>
      <c r="N45" s="2"/>
      <c r="O45" s="2"/>
      <c r="P45" s="2"/>
      <c r="Q45" s="2"/>
      <c r="R45" s="2"/>
      <c r="S45" s="2"/>
      <c r="T45" s="2"/>
      <c r="U45" s="51"/>
    </row>
    <row r="46" spans="1:22" ht="14.25">
      <c r="A46" s="74" t="str">
        <f t="shared" si="1"/>
        <v>06152900</v>
      </c>
      <c r="B46" s="74" t="str">
        <f t="shared" si="2"/>
        <v>Avance</v>
      </c>
      <c r="C46" s="74" t="str">
        <f t="shared" si="2"/>
        <v>Limite aval : radier au droit du lavoir</v>
      </c>
      <c r="D46" s="75">
        <f t="shared" si="2"/>
        <v>40393</v>
      </c>
      <c r="E46" s="74">
        <f t="shared" si="0"/>
        <v>681</v>
      </c>
      <c r="F46" s="71" t="s">
        <v>164</v>
      </c>
      <c r="G46" s="72" t="s">
        <v>108</v>
      </c>
      <c r="H46" s="73"/>
      <c r="N46" s="2"/>
      <c r="O46" s="2"/>
      <c r="P46" s="2"/>
      <c r="Q46" s="2"/>
      <c r="R46" s="2"/>
      <c r="S46" s="2"/>
      <c r="T46" s="2"/>
      <c r="U46" s="2"/>
      <c r="V46" s="2"/>
    </row>
    <row r="47" spans="1:8" s="2" customFormat="1" ht="14.25">
      <c r="A47" s="74" t="str">
        <f t="shared" si="1"/>
        <v>06152900</v>
      </c>
      <c r="B47" s="74" t="str">
        <f t="shared" si="2"/>
        <v>Avance</v>
      </c>
      <c r="C47" s="74" t="str">
        <f t="shared" si="2"/>
        <v>Limite aval : radier au droit du lavoir</v>
      </c>
      <c r="D47" s="75">
        <f t="shared" si="2"/>
        <v>40393</v>
      </c>
      <c r="E47" s="74">
        <f t="shared" si="0"/>
        <v>681</v>
      </c>
      <c r="F47" s="71" t="s">
        <v>165</v>
      </c>
      <c r="G47" s="72" t="s">
        <v>111</v>
      </c>
      <c r="H47" s="73"/>
    </row>
    <row r="48" spans="1:20" s="2" customFormat="1" ht="14.25">
      <c r="A48" s="74" t="str">
        <f t="shared" si="1"/>
        <v>06152900</v>
      </c>
      <c r="B48" s="74" t="str">
        <f t="shared" si="2"/>
        <v>Avance</v>
      </c>
      <c r="C48" s="74" t="str">
        <f t="shared" si="2"/>
        <v>Limite aval : radier au droit du lavoir</v>
      </c>
      <c r="D48" s="75">
        <f t="shared" si="2"/>
        <v>40393</v>
      </c>
      <c r="E48" s="74">
        <f t="shared" si="0"/>
        <v>681</v>
      </c>
      <c r="F48" s="71" t="s">
        <v>166</v>
      </c>
      <c r="G48" s="72" t="s">
        <v>114</v>
      </c>
      <c r="H48" s="73">
        <v>27</v>
      </c>
      <c r="P48" s="23"/>
      <c r="Q48" s="23"/>
      <c r="R48" s="23"/>
      <c r="S48" s="65"/>
      <c r="T48" s="65"/>
    </row>
    <row r="49" spans="1:20" s="2" customFormat="1" ht="14.25">
      <c r="A49" s="74" t="str">
        <f t="shared" si="1"/>
        <v>06152900</v>
      </c>
      <c r="B49" s="74" t="str">
        <f t="shared" si="2"/>
        <v>Avance</v>
      </c>
      <c r="C49" s="74" t="str">
        <f t="shared" si="2"/>
        <v>Limite aval : radier au droit du lavoir</v>
      </c>
      <c r="D49" s="75">
        <f t="shared" si="2"/>
        <v>40393</v>
      </c>
      <c r="E49" s="74">
        <f t="shared" si="0"/>
        <v>681</v>
      </c>
      <c r="F49" s="71" t="s">
        <v>167</v>
      </c>
      <c r="G49" s="72" t="s">
        <v>118</v>
      </c>
      <c r="H49" s="73">
        <v>1</v>
      </c>
      <c r="N49" s="23"/>
      <c r="O49" s="23"/>
      <c r="P49" s="23"/>
      <c r="Q49" s="23"/>
      <c r="R49" s="23"/>
      <c r="S49" s="65"/>
      <c r="T49" s="65"/>
    </row>
    <row r="50" spans="1:20" s="2" customFormat="1" ht="14.25">
      <c r="A50" s="74" t="str">
        <f t="shared" si="1"/>
        <v>06152900</v>
      </c>
      <c r="B50" s="74" t="str">
        <f t="shared" si="2"/>
        <v>Avance</v>
      </c>
      <c r="C50" s="74" t="str">
        <f t="shared" si="2"/>
        <v>Limite aval : radier au droit du lavoir</v>
      </c>
      <c r="D50" s="75">
        <f t="shared" si="2"/>
        <v>40393</v>
      </c>
      <c r="E50" s="74">
        <f t="shared" si="0"/>
        <v>681</v>
      </c>
      <c r="F50" s="71" t="s">
        <v>168</v>
      </c>
      <c r="G50" s="72" t="s">
        <v>122</v>
      </c>
      <c r="H50" s="73">
        <v>1</v>
      </c>
      <c r="N50" s="23"/>
      <c r="O50" s="23"/>
      <c r="P50" s="23"/>
      <c r="Q50" s="23"/>
      <c r="R50" s="23"/>
      <c r="S50" s="65"/>
      <c r="T50" s="65"/>
    </row>
    <row r="51" spans="1:22" s="2" customFormat="1" ht="16.5" thickBot="1">
      <c r="A51" s="1"/>
      <c r="B51" s="1"/>
      <c r="C51" s="1"/>
      <c r="D51" s="1"/>
      <c r="E51" s="1"/>
      <c r="F51" s="76" t="s">
        <v>169</v>
      </c>
      <c r="G51" s="76"/>
      <c r="H51" s="77">
        <f>SUM(H39:H50)/100</f>
        <v>1</v>
      </c>
      <c r="N51" s="23"/>
      <c r="O51" s="23"/>
      <c r="P51" s="23"/>
      <c r="Q51" s="23"/>
      <c r="R51" s="23"/>
      <c r="S51" s="23"/>
      <c r="T51" s="65"/>
      <c r="U51" s="65"/>
      <c r="V51" s="51"/>
    </row>
    <row r="52" spans="1:21" ht="16.5" thickBot="1">
      <c r="A52" s="317" t="s">
        <v>170</v>
      </c>
      <c r="B52" s="320"/>
      <c r="C52" s="320"/>
      <c r="D52" s="320"/>
      <c r="E52" s="318"/>
      <c r="F52" s="48"/>
      <c r="G52" s="78"/>
      <c r="T52" s="65"/>
      <c r="U52" s="65"/>
    </row>
    <row r="53" spans="7:21" ht="12.75">
      <c r="G53" s="79"/>
      <c r="T53" s="65"/>
      <c r="U53" s="65"/>
    </row>
    <row r="54" spans="1:21" ht="12.75">
      <c r="A54" s="11" t="s">
        <v>71</v>
      </c>
      <c r="B54" s="52"/>
      <c r="C54" s="52"/>
      <c r="D54" s="52"/>
      <c r="E54" s="80"/>
      <c r="F54" s="81"/>
      <c r="G54" s="79"/>
      <c r="T54" s="65"/>
      <c r="U54" s="65"/>
    </row>
    <row r="55" spans="1:21" ht="12.75">
      <c r="A55" s="16" t="s">
        <v>155</v>
      </c>
      <c r="B55" s="17" t="s">
        <v>235</v>
      </c>
      <c r="C55" s="18"/>
      <c r="D55" s="18"/>
      <c r="E55" s="18"/>
      <c r="F55" s="53"/>
      <c r="G55" s="8"/>
      <c r="J55" s="82"/>
      <c r="T55" s="65"/>
      <c r="U55" s="65"/>
    </row>
    <row r="56" spans="1:21" ht="12.75">
      <c r="A56" s="21" t="s">
        <v>171</v>
      </c>
      <c r="B56" s="24" t="s">
        <v>235</v>
      </c>
      <c r="C56" s="12"/>
      <c r="D56" s="12"/>
      <c r="E56" s="12"/>
      <c r="F56" s="57"/>
      <c r="G56" s="8"/>
      <c r="H56" s="11" t="s">
        <v>71</v>
      </c>
      <c r="J56" s="82"/>
      <c r="T56" s="65"/>
      <c r="U56" s="65"/>
    </row>
    <row r="57" spans="1:21" ht="12.75">
      <c r="A57" s="21" t="s">
        <v>23</v>
      </c>
      <c r="B57" s="24" t="s">
        <v>236</v>
      </c>
      <c r="C57" s="12"/>
      <c r="D57" s="12"/>
      <c r="E57" s="12"/>
      <c r="F57" s="57"/>
      <c r="G57" s="8"/>
      <c r="H57" s="83" t="s">
        <v>172</v>
      </c>
      <c r="I57" s="83" t="s">
        <v>156</v>
      </c>
      <c r="J57" s="83" t="s">
        <v>173</v>
      </c>
      <c r="T57" s="65"/>
      <c r="U57" s="65"/>
    </row>
    <row r="58" spans="1:21" ht="12.75">
      <c r="A58" s="21" t="s">
        <v>174</v>
      </c>
      <c r="B58" s="24" t="s">
        <v>175</v>
      </c>
      <c r="C58" s="12"/>
      <c r="D58" s="12"/>
      <c r="E58" s="12"/>
      <c r="F58" s="57"/>
      <c r="G58" s="8"/>
      <c r="H58" s="84" t="s">
        <v>176</v>
      </c>
      <c r="I58" s="84" t="s">
        <v>88</v>
      </c>
      <c r="J58" s="84" t="s">
        <v>177</v>
      </c>
      <c r="T58" s="65"/>
      <c r="U58" s="65"/>
    </row>
    <row r="59" spans="1:21" ht="12.75">
      <c r="A59" s="21" t="s">
        <v>178</v>
      </c>
      <c r="B59" s="24" t="s">
        <v>179</v>
      </c>
      <c r="C59" s="12"/>
      <c r="D59" s="12"/>
      <c r="E59" s="12"/>
      <c r="F59" s="57"/>
      <c r="G59" s="8"/>
      <c r="H59" s="85" t="s">
        <v>180</v>
      </c>
      <c r="I59" s="85" t="s">
        <v>70</v>
      </c>
      <c r="J59" s="85" t="s">
        <v>181</v>
      </c>
      <c r="T59" s="65"/>
      <c r="U59" s="65"/>
    </row>
    <row r="60" spans="1:21" ht="12.75">
      <c r="A60" s="21" t="s">
        <v>182</v>
      </c>
      <c r="B60" s="24" t="s">
        <v>183</v>
      </c>
      <c r="C60" s="12"/>
      <c r="D60" s="12"/>
      <c r="E60" s="12"/>
      <c r="F60" s="57"/>
      <c r="G60" s="8"/>
      <c r="H60" s="85" t="s">
        <v>184</v>
      </c>
      <c r="I60" s="85" t="s">
        <v>76</v>
      </c>
      <c r="J60" s="85" t="s">
        <v>185</v>
      </c>
      <c r="P60" s="50"/>
      <c r="Q60" s="50"/>
      <c r="R60" s="50"/>
      <c r="S60" s="50"/>
      <c r="T60" s="50"/>
      <c r="U60" s="50"/>
    </row>
    <row r="61" spans="1:21" ht="12.75">
      <c r="A61" s="21" t="s">
        <v>186</v>
      </c>
      <c r="B61" s="24" t="s">
        <v>187</v>
      </c>
      <c r="C61" s="12"/>
      <c r="D61" s="12"/>
      <c r="E61" s="12"/>
      <c r="F61" s="57"/>
      <c r="G61" s="86"/>
      <c r="H61" s="87" t="s">
        <v>188</v>
      </c>
      <c r="I61" s="87" t="s">
        <v>82</v>
      </c>
      <c r="J61" s="87" t="s">
        <v>189</v>
      </c>
      <c r="O61" s="50"/>
      <c r="T61" s="65"/>
      <c r="U61" s="65"/>
    </row>
    <row r="62" spans="1:21" ht="12.75">
      <c r="A62" s="26" t="s">
        <v>190</v>
      </c>
      <c r="B62" s="27" t="s">
        <v>191</v>
      </c>
      <c r="C62" s="88"/>
      <c r="D62" s="88"/>
      <c r="E62" s="28"/>
      <c r="F62" s="61"/>
      <c r="G62" s="86"/>
      <c r="H62" s="50"/>
      <c r="T62" s="65"/>
      <c r="U62" s="65"/>
    </row>
    <row r="63" spans="5:22" ht="12.75">
      <c r="E63" s="89"/>
      <c r="F63" s="23"/>
      <c r="H63" s="50"/>
      <c r="T63" s="65"/>
      <c r="U63" s="65"/>
      <c r="V63" s="50"/>
    </row>
    <row r="64" spans="3:22" s="50" customFormat="1" ht="12.75">
      <c r="C64" s="67"/>
      <c r="D64" s="38" t="s">
        <v>138</v>
      </c>
      <c r="E64" s="38" t="s">
        <v>138</v>
      </c>
      <c r="F64" s="38" t="s">
        <v>138</v>
      </c>
      <c r="G64" s="90" t="s">
        <v>192</v>
      </c>
      <c r="H64" s="90" t="s">
        <v>192</v>
      </c>
      <c r="I64" s="90" t="s">
        <v>192</v>
      </c>
      <c r="J64" s="90" t="s">
        <v>192</v>
      </c>
      <c r="K64" s="90" t="s">
        <v>192</v>
      </c>
      <c r="O64" s="23"/>
      <c r="P64" s="23"/>
      <c r="Q64" s="23"/>
      <c r="R64" s="23"/>
      <c r="S64" s="23"/>
      <c r="T64" s="65"/>
      <c r="U64" s="65"/>
      <c r="V64" s="51"/>
    </row>
    <row r="65" spans="1:21" ht="12.75">
      <c r="A65" s="40" t="s">
        <v>83</v>
      </c>
      <c r="B65" s="40" t="s">
        <v>151</v>
      </c>
      <c r="C65" s="91" t="s">
        <v>193</v>
      </c>
      <c r="D65" s="91" t="s">
        <v>155</v>
      </c>
      <c r="E65" s="91" t="s">
        <v>171</v>
      </c>
      <c r="F65" s="91" t="s">
        <v>23</v>
      </c>
      <c r="G65" s="91" t="s">
        <v>174</v>
      </c>
      <c r="H65" s="91" t="s">
        <v>178</v>
      </c>
      <c r="I65" s="91" t="s">
        <v>182</v>
      </c>
      <c r="J65" s="91" t="s">
        <v>186</v>
      </c>
      <c r="K65" s="91" t="s">
        <v>190</v>
      </c>
      <c r="T65" s="65"/>
      <c r="U65" s="65"/>
    </row>
    <row r="66" spans="1:21" ht="14.25">
      <c r="A66" s="69" t="str">
        <f>A39</f>
        <v>06152900</v>
      </c>
      <c r="B66" s="92">
        <f>D39</f>
        <v>40393</v>
      </c>
      <c r="C66" s="93" t="s">
        <v>194</v>
      </c>
      <c r="D66" s="94" t="s">
        <v>69</v>
      </c>
      <c r="E66" s="94" t="s">
        <v>76</v>
      </c>
      <c r="F66" s="95" t="s">
        <v>56</v>
      </c>
      <c r="G66" s="73">
        <v>10</v>
      </c>
      <c r="H66" s="73" t="s">
        <v>318</v>
      </c>
      <c r="I66" s="73" t="s">
        <v>313</v>
      </c>
      <c r="J66" s="73"/>
      <c r="K66" s="73" t="s">
        <v>318</v>
      </c>
      <c r="T66" s="65"/>
      <c r="U66" s="65"/>
    </row>
    <row r="67" spans="1:21" ht="14.25">
      <c r="A67" s="96" t="str">
        <f>+A$66</f>
        <v>06152900</v>
      </c>
      <c r="B67" s="97">
        <f>+B$66</f>
        <v>40393</v>
      </c>
      <c r="C67" s="93" t="s">
        <v>195</v>
      </c>
      <c r="D67" s="95" t="s">
        <v>81</v>
      </c>
      <c r="E67" s="95" t="s">
        <v>88</v>
      </c>
      <c r="F67" s="95" t="s">
        <v>56</v>
      </c>
      <c r="G67" s="73">
        <v>40</v>
      </c>
      <c r="H67" s="73" t="s">
        <v>30</v>
      </c>
      <c r="I67" s="73" t="s">
        <v>320</v>
      </c>
      <c r="J67" s="73"/>
      <c r="K67" s="73" t="s">
        <v>318</v>
      </c>
      <c r="T67" s="65"/>
      <c r="U67" s="65"/>
    </row>
    <row r="68" spans="1:21" ht="14.25">
      <c r="A68" s="96" t="str">
        <f aca="true" t="shared" si="3" ref="A68:B77">+A$66</f>
        <v>06152900</v>
      </c>
      <c r="B68" s="97">
        <f t="shared" si="3"/>
        <v>40393</v>
      </c>
      <c r="C68" s="93" t="s">
        <v>196</v>
      </c>
      <c r="D68" s="95" t="s">
        <v>99</v>
      </c>
      <c r="E68" s="95" t="s">
        <v>76</v>
      </c>
      <c r="F68" s="95" t="s">
        <v>56</v>
      </c>
      <c r="G68" s="73">
        <v>20</v>
      </c>
      <c r="H68" s="73" t="s">
        <v>318</v>
      </c>
      <c r="I68" s="73" t="s">
        <v>313</v>
      </c>
      <c r="J68" s="73"/>
      <c r="K68" s="73" t="s">
        <v>318</v>
      </c>
      <c r="T68" s="65"/>
      <c r="U68" s="65"/>
    </row>
    <row r="69" spans="1:21" ht="14.25">
      <c r="A69" s="96" t="str">
        <f t="shared" si="3"/>
        <v>06152900</v>
      </c>
      <c r="B69" s="97">
        <f t="shared" si="3"/>
        <v>40393</v>
      </c>
      <c r="C69" s="93" t="s">
        <v>197</v>
      </c>
      <c r="D69" s="95" t="s">
        <v>104</v>
      </c>
      <c r="E69" s="95" t="s">
        <v>70</v>
      </c>
      <c r="F69" s="95" t="s">
        <v>56</v>
      </c>
      <c r="G69" s="73">
        <v>20</v>
      </c>
      <c r="H69" s="73" t="s">
        <v>318</v>
      </c>
      <c r="I69" s="73" t="s">
        <v>320</v>
      </c>
      <c r="J69" s="73"/>
      <c r="K69" s="73" t="s">
        <v>318</v>
      </c>
      <c r="T69" s="65"/>
      <c r="U69" s="65"/>
    </row>
    <row r="70" spans="1:21" ht="14.25">
      <c r="A70" s="96" t="str">
        <f t="shared" si="3"/>
        <v>06152900</v>
      </c>
      <c r="B70" s="97">
        <f t="shared" si="3"/>
        <v>40393</v>
      </c>
      <c r="C70" s="93" t="s">
        <v>198</v>
      </c>
      <c r="D70" s="95" t="s">
        <v>93</v>
      </c>
      <c r="E70" s="95" t="s">
        <v>76</v>
      </c>
      <c r="F70" s="95" t="s">
        <v>57</v>
      </c>
      <c r="G70" s="73">
        <v>20</v>
      </c>
      <c r="H70" s="73" t="s">
        <v>318</v>
      </c>
      <c r="I70" s="73" t="s">
        <v>313</v>
      </c>
      <c r="J70" s="73"/>
      <c r="K70" s="73" t="s">
        <v>318</v>
      </c>
      <c r="T70" s="65"/>
      <c r="U70" s="65"/>
    </row>
    <row r="71" spans="1:21" ht="14.25">
      <c r="A71" s="96" t="str">
        <f t="shared" si="3"/>
        <v>06152900</v>
      </c>
      <c r="B71" s="97">
        <f t="shared" si="3"/>
        <v>40393</v>
      </c>
      <c r="C71" s="93" t="s">
        <v>199</v>
      </c>
      <c r="D71" s="95" t="s">
        <v>114</v>
      </c>
      <c r="E71" s="95" t="s">
        <v>88</v>
      </c>
      <c r="F71" s="95" t="s">
        <v>57</v>
      </c>
      <c r="G71" s="73">
        <v>40</v>
      </c>
      <c r="H71" s="73" t="s">
        <v>318</v>
      </c>
      <c r="I71" s="73" t="s">
        <v>320</v>
      </c>
      <c r="J71" s="73"/>
      <c r="K71" s="73" t="s">
        <v>318</v>
      </c>
      <c r="T71" s="65"/>
      <c r="U71" s="65"/>
    </row>
    <row r="72" spans="1:21" ht="14.25">
      <c r="A72" s="96" t="str">
        <f t="shared" si="3"/>
        <v>06152900</v>
      </c>
      <c r="B72" s="97">
        <f t="shared" si="3"/>
        <v>40393</v>
      </c>
      <c r="C72" s="93" t="s">
        <v>200</v>
      </c>
      <c r="D72" s="95" t="s">
        <v>93</v>
      </c>
      <c r="E72" s="95" t="s">
        <v>70</v>
      </c>
      <c r="F72" s="95" t="s">
        <v>57</v>
      </c>
      <c r="G72" s="73">
        <v>30</v>
      </c>
      <c r="H72" s="73" t="s">
        <v>29</v>
      </c>
      <c r="I72" s="73" t="s">
        <v>313</v>
      </c>
      <c r="J72" s="73"/>
      <c r="K72" s="73" t="s">
        <v>318</v>
      </c>
      <c r="T72" s="65"/>
      <c r="U72" s="65"/>
    </row>
    <row r="73" spans="1:21" ht="14.25">
      <c r="A73" s="96" t="str">
        <f t="shared" si="3"/>
        <v>06152900</v>
      </c>
      <c r="B73" s="97">
        <f t="shared" si="3"/>
        <v>40393</v>
      </c>
      <c r="C73" s="93" t="s">
        <v>201</v>
      </c>
      <c r="D73" s="95" t="s">
        <v>114</v>
      </c>
      <c r="E73" s="95" t="s">
        <v>70</v>
      </c>
      <c r="F73" s="95" t="s">
        <v>57</v>
      </c>
      <c r="G73" s="73">
        <v>25</v>
      </c>
      <c r="H73" s="73" t="s">
        <v>318</v>
      </c>
      <c r="I73" s="73" t="s">
        <v>320</v>
      </c>
      <c r="J73" s="73"/>
      <c r="K73" s="73" t="s">
        <v>318</v>
      </c>
      <c r="T73" s="65"/>
      <c r="U73" s="65"/>
    </row>
    <row r="74" spans="1:21" ht="14.25">
      <c r="A74" s="96" t="str">
        <f t="shared" si="3"/>
        <v>06152900</v>
      </c>
      <c r="B74" s="97">
        <f t="shared" si="3"/>
        <v>40393</v>
      </c>
      <c r="C74" s="93" t="s">
        <v>202</v>
      </c>
      <c r="D74" s="95" t="s">
        <v>93</v>
      </c>
      <c r="E74" s="95" t="s">
        <v>88</v>
      </c>
      <c r="F74" s="95" t="s">
        <v>58</v>
      </c>
      <c r="G74" s="73">
        <v>40</v>
      </c>
      <c r="H74" s="73" t="s">
        <v>30</v>
      </c>
      <c r="I74" s="73" t="s">
        <v>313</v>
      </c>
      <c r="J74" s="73"/>
      <c r="K74" s="73" t="s">
        <v>318</v>
      </c>
      <c r="T74" s="65"/>
      <c r="U74" s="65"/>
    </row>
    <row r="75" spans="1:21" ht="14.25">
      <c r="A75" s="96" t="str">
        <f t="shared" si="3"/>
        <v>06152900</v>
      </c>
      <c r="B75" s="97">
        <f t="shared" si="3"/>
        <v>40393</v>
      </c>
      <c r="C75" s="93" t="s">
        <v>203</v>
      </c>
      <c r="D75" s="95" t="s">
        <v>93</v>
      </c>
      <c r="E75" s="95" t="s">
        <v>76</v>
      </c>
      <c r="F75" s="95" t="s">
        <v>58</v>
      </c>
      <c r="G75" s="73">
        <v>15</v>
      </c>
      <c r="H75" s="73" t="s">
        <v>318</v>
      </c>
      <c r="I75" s="73" t="s">
        <v>313</v>
      </c>
      <c r="J75" s="73"/>
      <c r="K75" s="73" t="s">
        <v>318</v>
      </c>
      <c r="T75" s="65"/>
      <c r="U75" s="65"/>
    </row>
    <row r="76" spans="1:21" ht="14.25">
      <c r="A76" s="96" t="str">
        <f t="shared" si="3"/>
        <v>06152900</v>
      </c>
      <c r="B76" s="97">
        <f t="shared" si="3"/>
        <v>40393</v>
      </c>
      <c r="C76" s="93" t="s">
        <v>204</v>
      </c>
      <c r="D76" s="95" t="s">
        <v>93</v>
      </c>
      <c r="E76" s="95" t="s">
        <v>70</v>
      </c>
      <c r="F76" s="95" t="s">
        <v>58</v>
      </c>
      <c r="G76" s="73">
        <v>20</v>
      </c>
      <c r="H76" s="73" t="s">
        <v>29</v>
      </c>
      <c r="I76" s="73" t="s">
        <v>313</v>
      </c>
      <c r="J76" s="73"/>
      <c r="K76" s="73" t="s">
        <v>318</v>
      </c>
      <c r="T76" s="65"/>
      <c r="U76" s="65"/>
    </row>
    <row r="77" spans="1:21" ht="14.25">
      <c r="A77" s="96" t="str">
        <f t="shared" si="3"/>
        <v>06152900</v>
      </c>
      <c r="B77" s="97">
        <f t="shared" si="3"/>
        <v>40393</v>
      </c>
      <c r="C77" s="93" t="s">
        <v>205</v>
      </c>
      <c r="D77" s="95" t="s">
        <v>93</v>
      </c>
      <c r="E77" s="95" t="s">
        <v>88</v>
      </c>
      <c r="F77" s="95" t="s">
        <v>58</v>
      </c>
      <c r="G77" s="73">
        <v>20</v>
      </c>
      <c r="H77" s="73" t="s">
        <v>319</v>
      </c>
      <c r="I77" s="73" t="s">
        <v>313</v>
      </c>
      <c r="J77" s="73"/>
      <c r="K77" s="73" t="s">
        <v>318</v>
      </c>
      <c r="T77" s="65"/>
      <c r="U77" s="65"/>
    </row>
    <row r="78" spans="1:21" ht="16.5" thickBot="1">
      <c r="A78" s="1"/>
      <c r="T78" s="65"/>
      <c r="U78" s="65"/>
    </row>
    <row r="79" spans="1:21" ht="16.5" thickBot="1">
      <c r="A79" s="317" t="s">
        <v>206</v>
      </c>
      <c r="B79" s="318"/>
      <c r="C79" s="1"/>
      <c r="D79" s="1"/>
      <c r="E79" s="1"/>
      <c r="F79" s="1"/>
      <c r="G79" s="2"/>
      <c r="H79" s="2"/>
      <c r="I79" s="2"/>
      <c r="T79" s="65"/>
      <c r="U79" s="65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5"/>
      <c r="U80" s="65"/>
    </row>
    <row r="81" spans="1:21" ht="12.75">
      <c r="A81" s="11" t="s">
        <v>71</v>
      </c>
      <c r="B81" s="52"/>
      <c r="C81" s="52"/>
      <c r="D81" s="6"/>
      <c r="E81" s="6"/>
      <c r="F81" s="6"/>
      <c r="G81" s="2"/>
      <c r="H81" s="2"/>
      <c r="I81" s="2"/>
      <c r="T81" s="65"/>
      <c r="U81" s="65"/>
    </row>
    <row r="82" spans="1:21" ht="12.75">
      <c r="A82" s="16" t="s">
        <v>207</v>
      </c>
      <c r="B82" s="17" t="s">
        <v>208</v>
      </c>
      <c r="C82" s="98"/>
      <c r="D82" s="99"/>
      <c r="E82" s="6"/>
      <c r="F82" s="2"/>
      <c r="G82" s="100"/>
      <c r="H82" s="2"/>
      <c r="I82" s="2"/>
      <c r="T82" s="65"/>
      <c r="U82" s="65"/>
    </row>
    <row r="83" spans="1:21" ht="12.75">
      <c r="A83" s="21" t="s">
        <v>209</v>
      </c>
      <c r="B83" s="11" t="s">
        <v>210</v>
      </c>
      <c r="C83" s="101"/>
      <c r="D83" s="102"/>
      <c r="E83" s="6"/>
      <c r="F83" s="51"/>
      <c r="G83" s="100"/>
      <c r="H83" s="2"/>
      <c r="I83" s="2"/>
      <c r="T83" s="65"/>
      <c r="U83" s="65"/>
    </row>
    <row r="84" spans="1:21" ht="12.75">
      <c r="A84" s="26" t="s">
        <v>23</v>
      </c>
      <c r="B84" s="27" t="s">
        <v>211</v>
      </c>
      <c r="C84" s="88"/>
      <c r="D84" s="103"/>
      <c r="E84" s="6"/>
      <c r="F84" s="51"/>
      <c r="G84" s="100"/>
      <c r="H84" s="2"/>
      <c r="I84" s="2"/>
      <c r="T84" s="65"/>
      <c r="U84" s="65"/>
    </row>
    <row r="85" spans="1:21" ht="12.75">
      <c r="A85" s="2"/>
      <c r="B85" s="2"/>
      <c r="C85" s="2"/>
      <c r="D85" s="2"/>
      <c r="E85" s="2"/>
      <c r="F85" s="51"/>
      <c r="G85" s="2"/>
      <c r="H85" s="2"/>
      <c r="I85" s="2"/>
      <c r="T85" s="65"/>
      <c r="U85" s="65"/>
    </row>
    <row r="86" spans="1:21" ht="12.75" customHeight="1">
      <c r="A86" s="51"/>
      <c r="B86" s="51"/>
      <c r="C86" s="90" t="s">
        <v>192</v>
      </c>
      <c r="D86" s="38" t="s">
        <v>138</v>
      </c>
      <c r="E86" s="319" t="s">
        <v>212</v>
      </c>
      <c r="F86" s="319"/>
      <c r="G86" s="319"/>
      <c r="H86" s="321" t="s">
        <v>213</v>
      </c>
      <c r="I86" s="321"/>
      <c r="J86" s="321"/>
      <c r="K86" s="321"/>
      <c r="L86" s="321"/>
      <c r="M86" s="321"/>
      <c r="N86" s="321"/>
      <c r="O86" s="321"/>
      <c r="P86" s="321"/>
      <c r="Q86" s="321"/>
      <c r="R86" s="321"/>
      <c r="S86" s="321"/>
      <c r="T86" s="65"/>
      <c r="U86" s="65"/>
    </row>
    <row r="87" spans="1:21" ht="12.75">
      <c r="A87" s="40" t="s">
        <v>83</v>
      </c>
      <c r="B87" s="40" t="s">
        <v>151</v>
      </c>
      <c r="C87" s="40" t="s">
        <v>207</v>
      </c>
      <c r="D87" s="104" t="s">
        <v>209</v>
      </c>
      <c r="E87" s="40" t="s">
        <v>56</v>
      </c>
      <c r="F87" s="40" t="s">
        <v>57</v>
      </c>
      <c r="G87" s="40" t="s">
        <v>58</v>
      </c>
      <c r="H87" s="105" t="s">
        <v>214</v>
      </c>
      <c r="I87" s="40" t="s">
        <v>215</v>
      </c>
      <c r="J87" s="40" t="s">
        <v>216</v>
      </c>
      <c r="K87" s="40" t="s">
        <v>217</v>
      </c>
      <c r="L87" s="40" t="s">
        <v>218</v>
      </c>
      <c r="M87" s="40" t="s">
        <v>219</v>
      </c>
      <c r="N87" s="40" t="s">
        <v>220</v>
      </c>
      <c r="O87" s="40" t="s">
        <v>221</v>
      </c>
      <c r="P87" s="40" t="s">
        <v>222</v>
      </c>
      <c r="Q87" s="40" t="s">
        <v>223</v>
      </c>
      <c r="R87" s="40" t="s">
        <v>224</v>
      </c>
      <c r="S87" s="40" t="s">
        <v>225</v>
      </c>
      <c r="T87" s="65"/>
      <c r="U87" s="65"/>
    </row>
    <row r="88" spans="1:21" ht="14.25">
      <c r="A88" s="69" t="str">
        <f>A66</f>
        <v>06152900</v>
      </c>
      <c r="B88" s="92">
        <f>B66</f>
        <v>40393</v>
      </c>
      <c r="C88" s="73" t="s">
        <v>7</v>
      </c>
      <c r="D88" s="73" t="s">
        <v>31</v>
      </c>
      <c r="E88" s="73">
        <v>14</v>
      </c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65"/>
      <c r="U88" s="65"/>
    </row>
    <row r="89" spans="1:21" ht="14.25">
      <c r="A89" s="96" t="str">
        <f>+A$88</f>
        <v>06152900</v>
      </c>
      <c r="B89" s="97">
        <f>+B$88</f>
        <v>40393</v>
      </c>
      <c r="C89" s="73" t="s">
        <v>8</v>
      </c>
      <c r="D89" s="73" t="s">
        <v>32</v>
      </c>
      <c r="E89" s="73">
        <v>263</v>
      </c>
      <c r="F89" s="73">
        <v>4</v>
      </c>
      <c r="G89" s="73">
        <v>2</v>
      </c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65"/>
      <c r="U89" s="65"/>
    </row>
    <row r="90" spans="1:21" ht="14.25">
      <c r="A90" s="96" t="str">
        <f aca="true" t="shared" si="4" ref="A90:B121">+A$88</f>
        <v>06152900</v>
      </c>
      <c r="B90" s="97">
        <f t="shared" si="4"/>
        <v>40393</v>
      </c>
      <c r="C90" s="73" t="s">
        <v>9</v>
      </c>
      <c r="D90" s="73" t="s">
        <v>28</v>
      </c>
      <c r="E90" s="73">
        <v>10</v>
      </c>
      <c r="F90" s="73">
        <v>3</v>
      </c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65"/>
      <c r="U90" s="65"/>
    </row>
    <row r="91" spans="1:21" ht="14.25">
      <c r="A91" s="96" t="str">
        <f t="shared" si="4"/>
        <v>06152900</v>
      </c>
      <c r="B91" s="97">
        <f t="shared" si="4"/>
        <v>40393</v>
      </c>
      <c r="C91" s="73" t="s">
        <v>10</v>
      </c>
      <c r="D91" s="73" t="s">
        <v>38</v>
      </c>
      <c r="E91" s="73">
        <v>4</v>
      </c>
      <c r="F91" s="73"/>
      <c r="G91" s="73">
        <v>3</v>
      </c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65"/>
      <c r="U91" s="65"/>
    </row>
    <row r="92" spans="1:21" ht="14.25">
      <c r="A92" s="96" t="str">
        <f t="shared" si="4"/>
        <v>06152900</v>
      </c>
      <c r="B92" s="97">
        <f t="shared" si="4"/>
        <v>40393</v>
      </c>
      <c r="C92" s="73" t="s">
        <v>11</v>
      </c>
      <c r="D92" s="73" t="s">
        <v>35</v>
      </c>
      <c r="E92" s="73">
        <v>2</v>
      </c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65"/>
      <c r="U92" s="65"/>
    </row>
    <row r="93" spans="1:21" ht="14.25">
      <c r="A93" s="96" t="str">
        <f t="shared" si="4"/>
        <v>06152900</v>
      </c>
      <c r="B93" s="97">
        <f t="shared" si="4"/>
        <v>40393</v>
      </c>
      <c r="C93" s="73" t="s">
        <v>25</v>
      </c>
      <c r="D93" s="73" t="s">
        <v>34</v>
      </c>
      <c r="E93" s="73"/>
      <c r="F93" s="73">
        <v>1</v>
      </c>
      <c r="G93" s="73"/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65"/>
      <c r="U93" s="65"/>
    </row>
    <row r="94" spans="1:21" ht="14.25">
      <c r="A94" s="96" t="str">
        <f t="shared" si="4"/>
        <v>06152900</v>
      </c>
      <c r="B94" s="97">
        <f t="shared" si="4"/>
        <v>40393</v>
      </c>
      <c r="C94" s="73" t="s">
        <v>12</v>
      </c>
      <c r="D94" s="73" t="s">
        <v>37</v>
      </c>
      <c r="E94" s="73">
        <v>8</v>
      </c>
      <c r="F94" s="73">
        <v>2</v>
      </c>
      <c r="G94" s="73">
        <v>2</v>
      </c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65"/>
      <c r="U94" s="65"/>
    </row>
    <row r="95" spans="1:21" ht="14.25">
      <c r="A95" s="96" t="str">
        <f t="shared" si="4"/>
        <v>06152900</v>
      </c>
      <c r="B95" s="97">
        <f t="shared" si="4"/>
        <v>40393</v>
      </c>
      <c r="C95" s="73" t="s">
        <v>13</v>
      </c>
      <c r="D95" s="73" t="s">
        <v>33</v>
      </c>
      <c r="E95" s="73"/>
      <c r="F95" s="73">
        <v>1</v>
      </c>
      <c r="G95" s="73">
        <v>1</v>
      </c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65"/>
      <c r="U95" s="65"/>
    </row>
    <row r="96" spans="1:21" ht="14.25">
      <c r="A96" s="96" t="str">
        <f t="shared" si="4"/>
        <v>06152900</v>
      </c>
      <c r="B96" s="97">
        <f t="shared" si="4"/>
        <v>40393</v>
      </c>
      <c r="C96" s="73" t="s">
        <v>14</v>
      </c>
      <c r="D96" s="73" t="s">
        <v>36</v>
      </c>
      <c r="E96" s="73">
        <v>8</v>
      </c>
      <c r="F96" s="73"/>
      <c r="G96" s="73">
        <v>1</v>
      </c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65"/>
      <c r="U96" s="65"/>
    </row>
    <row r="97" spans="1:21" ht="14.25">
      <c r="A97" s="96" t="str">
        <f t="shared" si="4"/>
        <v>06152900</v>
      </c>
      <c r="B97" s="97">
        <f t="shared" si="4"/>
        <v>40393</v>
      </c>
      <c r="C97" s="73" t="s">
        <v>15</v>
      </c>
      <c r="D97" s="73" t="s">
        <v>43</v>
      </c>
      <c r="E97" s="73">
        <v>129</v>
      </c>
      <c r="F97" s="73">
        <v>31</v>
      </c>
      <c r="G97" s="73">
        <v>25</v>
      </c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65"/>
      <c r="U97" s="65"/>
    </row>
    <row r="98" spans="1:21" ht="14.25">
      <c r="A98" s="96" t="str">
        <f t="shared" si="4"/>
        <v>06152900</v>
      </c>
      <c r="B98" s="97">
        <f t="shared" si="4"/>
        <v>40393</v>
      </c>
      <c r="C98" s="73" t="s">
        <v>27</v>
      </c>
      <c r="D98" s="73" t="s">
        <v>42</v>
      </c>
      <c r="E98" s="73"/>
      <c r="F98" s="73">
        <v>69</v>
      </c>
      <c r="G98" s="73">
        <v>1</v>
      </c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65"/>
      <c r="U98" s="65"/>
    </row>
    <row r="99" spans="1:21" ht="14.25">
      <c r="A99" s="96" t="str">
        <f t="shared" si="4"/>
        <v>06152900</v>
      </c>
      <c r="B99" s="97">
        <f t="shared" si="4"/>
        <v>40393</v>
      </c>
      <c r="C99" s="73" t="s">
        <v>304</v>
      </c>
      <c r="D99" s="73" t="s">
        <v>41</v>
      </c>
      <c r="E99" s="73">
        <v>8</v>
      </c>
      <c r="F99" s="73">
        <v>2</v>
      </c>
      <c r="G99" s="73">
        <v>3</v>
      </c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65"/>
      <c r="U99" s="65"/>
    </row>
    <row r="100" spans="1:21" ht="14.25">
      <c r="A100" s="96" t="str">
        <f t="shared" si="4"/>
        <v>06152900</v>
      </c>
      <c r="B100" s="97">
        <f t="shared" si="4"/>
        <v>40393</v>
      </c>
      <c r="C100" s="73" t="s">
        <v>16</v>
      </c>
      <c r="D100" s="73" t="s">
        <v>40</v>
      </c>
      <c r="E100" s="73"/>
      <c r="F100" s="73"/>
      <c r="G100" s="73">
        <v>1</v>
      </c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65"/>
      <c r="U100" s="65"/>
    </row>
    <row r="101" spans="1:21" ht="14.25">
      <c r="A101" s="96" t="str">
        <f t="shared" si="4"/>
        <v>06152900</v>
      </c>
      <c r="B101" s="97">
        <f t="shared" si="4"/>
        <v>40393</v>
      </c>
      <c r="C101" s="73" t="s">
        <v>26</v>
      </c>
      <c r="D101" s="73" t="s">
        <v>39</v>
      </c>
      <c r="E101" s="73">
        <v>1</v>
      </c>
      <c r="F101" s="73"/>
      <c r="G101" s="73"/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65"/>
      <c r="U101" s="65"/>
    </row>
    <row r="102" spans="1:21" ht="14.25">
      <c r="A102" s="96" t="str">
        <f t="shared" si="4"/>
        <v>06152900</v>
      </c>
      <c r="B102" s="97">
        <f t="shared" si="4"/>
        <v>40393</v>
      </c>
      <c r="C102" s="73" t="s">
        <v>2</v>
      </c>
      <c r="D102" s="73" t="s">
        <v>45</v>
      </c>
      <c r="E102" s="73">
        <v>3</v>
      </c>
      <c r="F102" s="73">
        <v>1</v>
      </c>
      <c r="G102" s="73">
        <v>5</v>
      </c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65"/>
      <c r="U102" s="65"/>
    </row>
    <row r="103" spans="1:21" ht="14.25">
      <c r="A103" s="96" t="str">
        <f t="shared" si="4"/>
        <v>06152900</v>
      </c>
      <c r="B103" s="97">
        <f t="shared" si="4"/>
        <v>40393</v>
      </c>
      <c r="C103" s="73" t="s">
        <v>1</v>
      </c>
      <c r="D103" s="73" t="s">
        <v>44</v>
      </c>
      <c r="E103" s="73">
        <v>530</v>
      </c>
      <c r="F103" s="73">
        <v>140</v>
      </c>
      <c r="G103" s="73">
        <v>36</v>
      </c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65"/>
      <c r="U103" s="65"/>
    </row>
    <row r="104" spans="1:21" ht="14.25">
      <c r="A104" s="96" t="str">
        <f t="shared" si="4"/>
        <v>06152900</v>
      </c>
      <c r="B104" s="97">
        <f t="shared" si="4"/>
        <v>40393</v>
      </c>
      <c r="C104" s="73" t="s">
        <v>3</v>
      </c>
      <c r="D104" s="73" t="s">
        <v>46</v>
      </c>
      <c r="E104" s="73">
        <v>2</v>
      </c>
      <c r="F104" s="73">
        <v>2</v>
      </c>
      <c r="G104" s="73">
        <v>2</v>
      </c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65"/>
      <c r="U104" s="65"/>
    </row>
    <row r="105" spans="1:21" ht="14.25">
      <c r="A105" s="96" t="str">
        <f t="shared" si="4"/>
        <v>06152900</v>
      </c>
      <c r="B105" s="97">
        <f t="shared" si="4"/>
        <v>40393</v>
      </c>
      <c r="C105" s="73" t="s">
        <v>4</v>
      </c>
      <c r="D105" s="73" t="s">
        <v>47</v>
      </c>
      <c r="E105" s="73">
        <v>3</v>
      </c>
      <c r="F105" s="73">
        <v>1</v>
      </c>
      <c r="G105" s="73">
        <v>3</v>
      </c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65"/>
      <c r="U105" s="65"/>
    </row>
    <row r="106" spans="1:21" ht="14.25">
      <c r="A106" s="96" t="str">
        <f t="shared" si="4"/>
        <v>06152900</v>
      </c>
      <c r="B106" s="97">
        <f t="shared" si="4"/>
        <v>40393</v>
      </c>
      <c r="C106" s="73" t="s">
        <v>5</v>
      </c>
      <c r="D106" s="73" t="s">
        <v>48</v>
      </c>
      <c r="E106" s="73"/>
      <c r="F106" s="73">
        <v>1</v>
      </c>
      <c r="G106" s="73"/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65"/>
      <c r="U106" s="65"/>
    </row>
    <row r="107" spans="1:21" ht="14.25">
      <c r="A107" s="96" t="str">
        <f t="shared" si="4"/>
        <v>06152900</v>
      </c>
      <c r="B107" s="97">
        <f t="shared" si="4"/>
        <v>40393</v>
      </c>
      <c r="C107" s="73" t="s">
        <v>55</v>
      </c>
      <c r="D107" s="73" t="s">
        <v>305</v>
      </c>
      <c r="E107" s="73">
        <v>2</v>
      </c>
      <c r="F107" s="73"/>
      <c r="G107" s="73"/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65"/>
      <c r="U107" s="65"/>
    </row>
    <row r="108" spans="1:21" ht="14.25">
      <c r="A108" s="96" t="str">
        <f t="shared" si="4"/>
        <v>06152900</v>
      </c>
      <c r="B108" s="97">
        <f t="shared" si="4"/>
        <v>40393</v>
      </c>
      <c r="C108" s="73" t="s">
        <v>17</v>
      </c>
      <c r="D108" s="73" t="s">
        <v>49</v>
      </c>
      <c r="E108" s="73">
        <v>45</v>
      </c>
      <c r="F108" s="73">
        <v>2</v>
      </c>
      <c r="G108" s="73"/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65"/>
      <c r="U108" s="65"/>
    </row>
    <row r="109" spans="1:21" ht="14.25">
      <c r="A109" s="96" t="str">
        <f t="shared" si="4"/>
        <v>06152900</v>
      </c>
      <c r="B109" s="97">
        <f t="shared" si="4"/>
        <v>40393</v>
      </c>
      <c r="C109" s="73" t="s">
        <v>18</v>
      </c>
      <c r="D109" s="73" t="s">
        <v>50</v>
      </c>
      <c r="E109" s="73">
        <v>4</v>
      </c>
      <c r="F109" s="73">
        <v>3</v>
      </c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65"/>
      <c r="U109" s="65"/>
    </row>
    <row r="110" spans="1:21" ht="14.25">
      <c r="A110" s="96" t="str">
        <f t="shared" si="4"/>
        <v>06152900</v>
      </c>
      <c r="B110" s="97">
        <f t="shared" si="4"/>
        <v>40393</v>
      </c>
      <c r="C110" s="73" t="s">
        <v>19</v>
      </c>
      <c r="D110" s="73" t="s">
        <v>51</v>
      </c>
      <c r="E110" s="73">
        <v>39</v>
      </c>
      <c r="F110" s="73">
        <v>19</v>
      </c>
      <c r="G110" s="73">
        <v>7</v>
      </c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65"/>
      <c r="U110" s="65"/>
    </row>
    <row r="111" spans="1:21" ht="14.25">
      <c r="A111" s="96" t="str">
        <f t="shared" si="4"/>
        <v>06152900</v>
      </c>
      <c r="B111" s="97">
        <f t="shared" si="4"/>
        <v>40393</v>
      </c>
      <c r="C111" s="73" t="s">
        <v>20</v>
      </c>
      <c r="D111" s="73" t="s">
        <v>52</v>
      </c>
      <c r="E111" s="73">
        <v>28</v>
      </c>
      <c r="F111" s="73">
        <v>2</v>
      </c>
      <c r="G111" s="73"/>
      <c r="H111" s="73"/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T111" s="65"/>
      <c r="U111" s="65"/>
    </row>
    <row r="112" spans="1:21" ht="14.25">
      <c r="A112" s="96" t="str">
        <f t="shared" si="4"/>
        <v>06152900</v>
      </c>
      <c r="B112" s="97">
        <f t="shared" si="4"/>
        <v>40393</v>
      </c>
      <c r="C112" s="73" t="s">
        <v>21</v>
      </c>
      <c r="D112" s="73" t="s">
        <v>53</v>
      </c>
      <c r="E112" s="73">
        <v>1681</v>
      </c>
      <c r="F112" s="73">
        <v>110</v>
      </c>
      <c r="G112" s="73">
        <v>70</v>
      </c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65"/>
      <c r="U112" s="65"/>
    </row>
    <row r="113" spans="1:21" ht="14.25">
      <c r="A113" s="96" t="str">
        <f t="shared" si="4"/>
        <v>06152900</v>
      </c>
      <c r="B113" s="97">
        <f t="shared" si="4"/>
        <v>40393</v>
      </c>
      <c r="C113" s="73" t="s">
        <v>22</v>
      </c>
      <c r="D113" s="73" t="s">
        <v>54</v>
      </c>
      <c r="E113" s="73">
        <v>1</v>
      </c>
      <c r="F113" s="73"/>
      <c r="G113" s="73"/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65"/>
      <c r="U113" s="65"/>
    </row>
    <row r="114" spans="1:21" ht="14.25">
      <c r="A114" s="96" t="str">
        <f t="shared" si="4"/>
        <v>06152900</v>
      </c>
      <c r="B114" s="97">
        <f t="shared" si="4"/>
        <v>40393</v>
      </c>
      <c r="C114" s="73" t="s">
        <v>6</v>
      </c>
      <c r="D114" s="73" t="s">
        <v>306</v>
      </c>
      <c r="E114" s="73">
        <v>5</v>
      </c>
      <c r="F114" s="73">
        <v>7</v>
      </c>
      <c r="G114" s="73">
        <v>8</v>
      </c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65"/>
      <c r="U114" s="65"/>
    </row>
    <row r="115" spans="1:21" ht="14.25">
      <c r="A115" s="96" t="str">
        <f t="shared" si="4"/>
        <v>06152900</v>
      </c>
      <c r="B115" s="97">
        <f t="shared" si="4"/>
        <v>40393</v>
      </c>
      <c r="C115" s="73"/>
      <c r="D115" s="73"/>
      <c r="E115" s="73"/>
      <c r="F115" s="73"/>
      <c r="G115" s="73"/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65"/>
      <c r="U115" s="65"/>
    </row>
    <row r="116" spans="1:21" ht="14.25">
      <c r="A116" s="96" t="str">
        <f t="shared" si="4"/>
        <v>06152900</v>
      </c>
      <c r="B116" s="97">
        <f t="shared" si="4"/>
        <v>40393</v>
      </c>
      <c r="C116" s="73"/>
      <c r="D116" s="73"/>
      <c r="E116" s="73"/>
      <c r="F116" s="73"/>
      <c r="G116" s="73"/>
      <c r="H116" s="73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65"/>
      <c r="U116" s="65"/>
    </row>
    <row r="117" spans="1:21" ht="14.25">
      <c r="A117" s="96" t="str">
        <f t="shared" si="4"/>
        <v>06152900</v>
      </c>
      <c r="B117" s="97">
        <f t="shared" si="4"/>
        <v>40393</v>
      </c>
      <c r="C117" s="73"/>
      <c r="D117" s="73"/>
      <c r="E117" s="73"/>
      <c r="F117" s="73"/>
      <c r="G117" s="73"/>
      <c r="H117" s="73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65"/>
      <c r="U117" s="65"/>
    </row>
    <row r="118" spans="1:21" ht="14.25">
      <c r="A118" s="96" t="str">
        <f t="shared" si="4"/>
        <v>06152900</v>
      </c>
      <c r="B118" s="97">
        <f t="shared" si="4"/>
        <v>40393</v>
      </c>
      <c r="C118" s="73"/>
      <c r="D118" s="73"/>
      <c r="E118" s="73"/>
      <c r="F118" s="73"/>
      <c r="G118" s="73"/>
      <c r="H118" s="73"/>
      <c r="I118" s="73"/>
      <c r="J118" s="73"/>
      <c r="K118" s="73"/>
      <c r="L118" s="73"/>
      <c r="M118" s="73"/>
      <c r="N118" s="73"/>
      <c r="O118" s="73"/>
      <c r="P118" s="73"/>
      <c r="Q118" s="73"/>
      <c r="R118" s="73"/>
      <c r="S118" s="73"/>
      <c r="T118" s="65"/>
      <c r="U118" s="65"/>
    </row>
    <row r="119" spans="1:21" ht="14.25">
      <c r="A119" s="96" t="str">
        <f t="shared" si="4"/>
        <v>06152900</v>
      </c>
      <c r="B119" s="97">
        <f t="shared" si="4"/>
        <v>40393</v>
      </c>
      <c r="C119" s="73"/>
      <c r="D119" s="73"/>
      <c r="E119" s="73"/>
      <c r="F119" s="73"/>
      <c r="G119" s="73"/>
      <c r="H119" s="73"/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3"/>
      <c r="T119" s="65"/>
      <c r="U119" s="65"/>
    </row>
    <row r="120" spans="1:21" ht="14.25">
      <c r="A120" s="96" t="str">
        <f t="shared" si="4"/>
        <v>06152900</v>
      </c>
      <c r="B120" s="97">
        <f t="shared" si="4"/>
        <v>40393</v>
      </c>
      <c r="C120" s="73"/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65"/>
      <c r="U120" s="65"/>
    </row>
    <row r="121" spans="1:21" ht="14.25">
      <c r="A121" s="96" t="str">
        <f t="shared" si="4"/>
        <v>06152900</v>
      </c>
      <c r="B121" s="97">
        <f t="shared" si="4"/>
        <v>40393</v>
      </c>
      <c r="C121" s="73"/>
      <c r="D121" s="73"/>
      <c r="E121" s="73"/>
      <c r="F121" s="73"/>
      <c r="G121" s="73"/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65"/>
      <c r="U121" s="65"/>
    </row>
    <row r="122" spans="1:21" ht="14.25">
      <c r="A122" s="96" t="str">
        <f aca="true" t="shared" si="5" ref="A122:B153">+A$88</f>
        <v>06152900</v>
      </c>
      <c r="B122" s="97">
        <f t="shared" si="5"/>
        <v>40393</v>
      </c>
      <c r="C122" s="73"/>
      <c r="D122" s="73"/>
      <c r="E122" s="73"/>
      <c r="F122" s="73"/>
      <c r="G122" s="73"/>
      <c r="H122" s="73"/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3"/>
      <c r="T122" s="65"/>
      <c r="U122" s="65"/>
    </row>
    <row r="123" spans="1:21" ht="14.25">
      <c r="A123" s="96" t="str">
        <f t="shared" si="5"/>
        <v>06152900</v>
      </c>
      <c r="B123" s="97">
        <f t="shared" si="5"/>
        <v>40393</v>
      </c>
      <c r="C123" s="73"/>
      <c r="D123" s="73"/>
      <c r="E123" s="73"/>
      <c r="F123" s="73"/>
      <c r="G123" s="73"/>
      <c r="H123" s="73"/>
      <c r="I123" s="73"/>
      <c r="J123" s="73"/>
      <c r="K123" s="73"/>
      <c r="L123" s="73"/>
      <c r="M123" s="73"/>
      <c r="N123" s="73"/>
      <c r="O123" s="73"/>
      <c r="P123" s="73"/>
      <c r="Q123" s="73"/>
      <c r="R123" s="73"/>
      <c r="S123" s="73"/>
      <c r="T123" s="65"/>
      <c r="U123" s="65"/>
    </row>
    <row r="124" spans="1:21" ht="14.25">
      <c r="A124" s="96" t="str">
        <f t="shared" si="5"/>
        <v>06152900</v>
      </c>
      <c r="B124" s="97">
        <f t="shared" si="5"/>
        <v>40393</v>
      </c>
      <c r="C124" s="73"/>
      <c r="D124" s="73"/>
      <c r="E124" s="73"/>
      <c r="F124" s="73"/>
      <c r="G124" s="73"/>
      <c r="H124" s="73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65"/>
      <c r="U124" s="65"/>
    </row>
    <row r="125" spans="1:21" ht="14.25">
      <c r="A125" s="96" t="str">
        <f t="shared" si="5"/>
        <v>06152900</v>
      </c>
      <c r="B125" s="97">
        <f t="shared" si="5"/>
        <v>40393</v>
      </c>
      <c r="C125" s="73"/>
      <c r="D125" s="73"/>
      <c r="E125" s="73"/>
      <c r="F125" s="73"/>
      <c r="G125" s="73"/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65"/>
      <c r="U125" s="65"/>
    </row>
    <row r="126" spans="1:21" ht="14.25">
      <c r="A126" s="96" t="str">
        <f t="shared" si="5"/>
        <v>06152900</v>
      </c>
      <c r="B126" s="97">
        <f t="shared" si="5"/>
        <v>40393</v>
      </c>
      <c r="C126" s="73"/>
      <c r="D126" s="73"/>
      <c r="E126" s="73"/>
      <c r="F126" s="73"/>
      <c r="G126" s="73"/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65"/>
      <c r="U126" s="65"/>
    </row>
    <row r="127" spans="1:21" ht="14.25">
      <c r="A127" s="96" t="str">
        <f t="shared" si="5"/>
        <v>06152900</v>
      </c>
      <c r="B127" s="97">
        <f t="shared" si="5"/>
        <v>40393</v>
      </c>
      <c r="C127" s="73"/>
      <c r="D127" s="73"/>
      <c r="E127" s="73"/>
      <c r="F127" s="73"/>
      <c r="G127" s="73"/>
      <c r="H127" s="73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65"/>
      <c r="U127" s="65"/>
    </row>
    <row r="128" spans="1:21" ht="14.25">
      <c r="A128" s="96" t="str">
        <f t="shared" si="5"/>
        <v>06152900</v>
      </c>
      <c r="B128" s="97">
        <f t="shared" si="5"/>
        <v>40393</v>
      </c>
      <c r="C128" s="73"/>
      <c r="D128" s="73"/>
      <c r="E128" s="73"/>
      <c r="F128" s="73"/>
      <c r="G128" s="73"/>
      <c r="H128" s="73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65"/>
      <c r="U128" s="65"/>
    </row>
    <row r="129" spans="1:21" ht="14.25">
      <c r="A129" s="96" t="str">
        <f t="shared" si="5"/>
        <v>06152900</v>
      </c>
      <c r="B129" s="97">
        <f t="shared" si="5"/>
        <v>40393</v>
      </c>
      <c r="C129" s="73"/>
      <c r="D129" s="73"/>
      <c r="E129" s="73"/>
      <c r="F129" s="73"/>
      <c r="G129" s="73"/>
      <c r="H129" s="73"/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3"/>
      <c r="T129" s="65"/>
      <c r="U129" s="65"/>
    </row>
    <row r="130" spans="1:21" ht="14.25">
      <c r="A130" s="96" t="str">
        <f t="shared" si="5"/>
        <v>06152900</v>
      </c>
      <c r="B130" s="97">
        <f t="shared" si="5"/>
        <v>40393</v>
      </c>
      <c r="C130" s="73"/>
      <c r="D130" s="73"/>
      <c r="E130" s="73"/>
      <c r="F130" s="73"/>
      <c r="G130" s="73"/>
      <c r="H130" s="73"/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65"/>
      <c r="U130" s="65"/>
    </row>
    <row r="131" spans="1:21" ht="14.25">
      <c r="A131" s="96" t="str">
        <f t="shared" si="5"/>
        <v>06152900</v>
      </c>
      <c r="B131" s="97">
        <f t="shared" si="5"/>
        <v>40393</v>
      </c>
      <c r="C131" s="73"/>
      <c r="D131" s="73"/>
      <c r="E131" s="73"/>
      <c r="F131" s="73"/>
      <c r="G131" s="73"/>
      <c r="H131" s="73"/>
      <c r="I131" s="73"/>
      <c r="J131" s="73"/>
      <c r="K131" s="73"/>
      <c r="L131" s="73"/>
      <c r="M131" s="73"/>
      <c r="N131" s="73"/>
      <c r="O131" s="73"/>
      <c r="P131" s="73"/>
      <c r="Q131" s="73"/>
      <c r="R131" s="73"/>
      <c r="S131" s="73"/>
      <c r="T131" s="65"/>
      <c r="U131" s="65"/>
    </row>
    <row r="132" spans="1:21" ht="14.25">
      <c r="A132" s="96" t="str">
        <f t="shared" si="5"/>
        <v>06152900</v>
      </c>
      <c r="B132" s="97">
        <f t="shared" si="5"/>
        <v>40393</v>
      </c>
      <c r="C132" s="73"/>
      <c r="D132" s="73"/>
      <c r="E132" s="73"/>
      <c r="F132" s="73"/>
      <c r="G132" s="73"/>
      <c r="H132" s="73"/>
      <c r="I132" s="73"/>
      <c r="J132" s="73"/>
      <c r="K132" s="73"/>
      <c r="L132" s="73"/>
      <c r="M132" s="73"/>
      <c r="N132" s="73"/>
      <c r="O132" s="73"/>
      <c r="P132" s="73"/>
      <c r="Q132" s="73"/>
      <c r="R132" s="73"/>
      <c r="S132" s="73"/>
      <c r="T132" s="65"/>
      <c r="U132" s="65"/>
    </row>
    <row r="133" spans="1:21" ht="14.25">
      <c r="A133" s="96" t="str">
        <f t="shared" si="5"/>
        <v>06152900</v>
      </c>
      <c r="B133" s="97">
        <f t="shared" si="5"/>
        <v>40393</v>
      </c>
      <c r="C133" s="73"/>
      <c r="D133" s="73"/>
      <c r="E133" s="73"/>
      <c r="F133" s="73"/>
      <c r="G133" s="73"/>
      <c r="H133" s="73"/>
      <c r="I133" s="73"/>
      <c r="J133" s="73"/>
      <c r="K133" s="73"/>
      <c r="L133" s="73"/>
      <c r="M133" s="73"/>
      <c r="N133" s="73"/>
      <c r="O133" s="73"/>
      <c r="P133" s="73"/>
      <c r="Q133" s="73"/>
      <c r="R133" s="73"/>
      <c r="S133" s="73"/>
      <c r="T133" s="65"/>
      <c r="U133" s="65"/>
    </row>
    <row r="134" spans="1:21" ht="14.25">
      <c r="A134" s="96" t="str">
        <f t="shared" si="5"/>
        <v>06152900</v>
      </c>
      <c r="B134" s="97">
        <f t="shared" si="5"/>
        <v>40393</v>
      </c>
      <c r="C134" s="73"/>
      <c r="D134" s="73"/>
      <c r="E134" s="73"/>
      <c r="F134" s="73"/>
      <c r="G134" s="73"/>
      <c r="H134" s="73"/>
      <c r="I134" s="73"/>
      <c r="J134" s="73"/>
      <c r="K134" s="73"/>
      <c r="L134" s="73"/>
      <c r="M134" s="73"/>
      <c r="N134" s="73"/>
      <c r="O134" s="73"/>
      <c r="P134" s="73"/>
      <c r="Q134" s="73"/>
      <c r="R134" s="73"/>
      <c r="S134" s="73"/>
      <c r="T134" s="65"/>
      <c r="U134" s="65"/>
    </row>
    <row r="135" spans="1:21" ht="14.25">
      <c r="A135" s="96" t="str">
        <f t="shared" si="5"/>
        <v>06152900</v>
      </c>
      <c r="B135" s="97">
        <f t="shared" si="5"/>
        <v>40393</v>
      </c>
      <c r="C135" s="73"/>
      <c r="D135" s="73"/>
      <c r="E135" s="73"/>
      <c r="F135" s="73"/>
      <c r="G135" s="73"/>
      <c r="H135" s="73"/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65"/>
      <c r="U135" s="65"/>
    </row>
    <row r="136" spans="1:21" ht="14.25">
      <c r="A136" s="96" t="str">
        <f t="shared" si="5"/>
        <v>06152900</v>
      </c>
      <c r="B136" s="97">
        <f t="shared" si="5"/>
        <v>40393</v>
      </c>
      <c r="C136" s="73"/>
      <c r="D136" s="73"/>
      <c r="E136" s="73"/>
      <c r="F136" s="73"/>
      <c r="G136" s="73"/>
      <c r="H136" s="73"/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73"/>
      <c r="T136" s="65"/>
      <c r="U136" s="65"/>
    </row>
    <row r="137" spans="1:21" ht="14.25">
      <c r="A137" s="96" t="str">
        <f t="shared" si="5"/>
        <v>06152900</v>
      </c>
      <c r="B137" s="97">
        <f t="shared" si="5"/>
        <v>40393</v>
      </c>
      <c r="C137" s="73"/>
      <c r="D137" s="73"/>
      <c r="E137" s="73"/>
      <c r="F137" s="73"/>
      <c r="G137" s="73"/>
      <c r="H137" s="73"/>
      <c r="I137" s="73"/>
      <c r="J137" s="73"/>
      <c r="K137" s="73"/>
      <c r="L137" s="73"/>
      <c r="M137" s="73"/>
      <c r="N137" s="73"/>
      <c r="O137" s="73"/>
      <c r="P137" s="73"/>
      <c r="Q137" s="73"/>
      <c r="R137" s="73"/>
      <c r="S137" s="73"/>
      <c r="T137" s="65"/>
      <c r="U137" s="65"/>
    </row>
    <row r="138" spans="1:21" ht="14.25">
      <c r="A138" s="96" t="str">
        <f t="shared" si="5"/>
        <v>06152900</v>
      </c>
      <c r="B138" s="97">
        <f t="shared" si="5"/>
        <v>40393</v>
      </c>
      <c r="C138" s="73"/>
      <c r="D138" s="73"/>
      <c r="E138" s="73"/>
      <c r="F138" s="73"/>
      <c r="G138" s="73"/>
      <c r="H138" s="73"/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  <c r="T138" s="65"/>
      <c r="U138" s="65"/>
    </row>
    <row r="139" spans="1:21" ht="14.25">
      <c r="A139" s="96" t="str">
        <f t="shared" si="5"/>
        <v>06152900</v>
      </c>
      <c r="B139" s="97">
        <f t="shared" si="5"/>
        <v>40393</v>
      </c>
      <c r="C139" s="73"/>
      <c r="D139" s="73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65"/>
      <c r="U139" s="65"/>
    </row>
    <row r="140" spans="1:21" ht="14.25">
      <c r="A140" s="96" t="str">
        <f t="shared" si="5"/>
        <v>06152900</v>
      </c>
      <c r="B140" s="97">
        <f t="shared" si="5"/>
        <v>40393</v>
      </c>
      <c r="C140" s="73"/>
      <c r="D140" s="73"/>
      <c r="E140" s="73"/>
      <c r="F140" s="73"/>
      <c r="G140" s="73"/>
      <c r="H140" s="73"/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3"/>
      <c r="T140" s="65"/>
      <c r="U140" s="65"/>
    </row>
    <row r="141" spans="1:21" ht="14.25">
      <c r="A141" s="96" t="str">
        <f t="shared" si="5"/>
        <v>06152900</v>
      </c>
      <c r="B141" s="97">
        <f t="shared" si="5"/>
        <v>40393</v>
      </c>
      <c r="C141" s="73"/>
      <c r="D141" s="73"/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65"/>
      <c r="U141" s="65"/>
    </row>
    <row r="142" spans="1:21" ht="14.25">
      <c r="A142" s="96" t="str">
        <f t="shared" si="5"/>
        <v>06152900</v>
      </c>
      <c r="B142" s="97">
        <f t="shared" si="5"/>
        <v>40393</v>
      </c>
      <c r="C142" s="73"/>
      <c r="D142" s="73"/>
      <c r="E142" s="73"/>
      <c r="F142" s="73"/>
      <c r="G142" s="73"/>
      <c r="H142" s="73"/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65"/>
      <c r="U142" s="65"/>
    </row>
    <row r="143" spans="1:21" ht="14.25">
      <c r="A143" s="96" t="str">
        <f t="shared" si="5"/>
        <v>06152900</v>
      </c>
      <c r="B143" s="97">
        <f t="shared" si="5"/>
        <v>40393</v>
      </c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65"/>
      <c r="U143" s="65"/>
    </row>
    <row r="144" spans="1:21" ht="14.25">
      <c r="A144" s="96" t="str">
        <f t="shared" si="5"/>
        <v>06152900</v>
      </c>
      <c r="B144" s="97">
        <f t="shared" si="5"/>
        <v>40393</v>
      </c>
      <c r="C144" s="73"/>
      <c r="D144" s="73"/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65"/>
      <c r="U144" s="65"/>
    </row>
    <row r="145" spans="1:21" ht="14.25">
      <c r="A145" s="96" t="str">
        <f t="shared" si="5"/>
        <v>06152900</v>
      </c>
      <c r="B145" s="97">
        <f t="shared" si="5"/>
        <v>40393</v>
      </c>
      <c r="C145" s="73"/>
      <c r="D145" s="73"/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65"/>
      <c r="U145" s="65"/>
    </row>
    <row r="146" spans="1:21" ht="14.25">
      <c r="A146" s="96" t="str">
        <f t="shared" si="5"/>
        <v>06152900</v>
      </c>
      <c r="B146" s="97">
        <f t="shared" si="5"/>
        <v>40393</v>
      </c>
      <c r="C146" s="73"/>
      <c r="D146" s="73"/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65"/>
      <c r="U146" s="65"/>
    </row>
    <row r="147" spans="1:21" ht="14.25">
      <c r="A147" s="96" t="str">
        <f t="shared" si="5"/>
        <v>06152900</v>
      </c>
      <c r="B147" s="97">
        <f t="shared" si="5"/>
        <v>40393</v>
      </c>
      <c r="C147" s="73"/>
      <c r="D147" s="73"/>
      <c r="E147" s="73"/>
      <c r="F147" s="73"/>
      <c r="G147" s="73"/>
      <c r="H147" s="73"/>
      <c r="I147" s="73"/>
      <c r="J147" s="73"/>
      <c r="K147" s="73"/>
      <c r="L147" s="73"/>
      <c r="M147" s="73"/>
      <c r="N147" s="73"/>
      <c r="O147" s="73"/>
      <c r="P147" s="73"/>
      <c r="Q147" s="73"/>
      <c r="R147" s="73"/>
      <c r="S147" s="73"/>
      <c r="T147" s="65"/>
      <c r="U147" s="65"/>
    </row>
    <row r="148" spans="1:21" ht="14.25">
      <c r="A148" s="96" t="str">
        <f t="shared" si="5"/>
        <v>06152900</v>
      </c>
      <c r="B148" s="97">
        <f t="shared" si="5"/>
        <v>40393</v>
      </c>
      <c r="C148" s="73"/>
      <c r="D148" s="73"/>
      <c r="E148" s="73"/>
      <c r="F148" s="73"/>
      <c r="G148" s="73"/>
      <c r="H148" s="73"/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  <c r="T148" s="65"/>
      <c r="U148" s="65"/>
    </row>
    <row r="149" spans="1:21" ht="14.25">
      <c r="A149" s="96" t="str">
        <f t="shared" si="5"/>
        <v>06152900</v>
      </c>
      <c r="B149" s="97">
        <f t="shared" si="5"/>
        <v>40393</v>
      </c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  <c r="T149" s="65"/>
      <c r="U149" s="65"/>
    </row>
    <row r="150" spans="1:21" ht="14.25">
      <c r="A150" s="96" t="str">
        <f t="shared" si="5"/>
        <v>06152900</v>
      </c>
      <c r="B150" s="97">
        <f t="shared" si="5"/>
        <v>40393</v>
      </c>
      <c r="C150" s="73"/>
      <c r="D150" s="73"/>
      <c r="E150" s="73"/>
      <c r="F150" s="73"/>
      <c r="G150" s="73"/>
      <c r="H150" s="73"/>
      <c r="I150" s="73"/>
      <c r="J150" s="73"/>
      <c r="K150" s="73"/>
      <c r="L150" s="73"/>
      <c r="M150" s="73"/>
      <c r="N150" s="73"/>
      <c r="O150" s="73"/>
      <c r="P150" s="73"/>
      <c r="Q150" s="73"/>
      <c r="R150" s="73"/>
      <c r="S150" s="73"/>
      <c r="T150" s="65"/>
      <c r="U150" s="65"/>
    </row>
    <row r="151" spans="1:21" ht="14.25">
      <c r="A151" s="96" t="str">
        <f t="shared" si="5"/>
        <v>06152900</v>
      </c>
      <c r="B151" s="97">
        <f t="shared" si="5"/>
        <v>40393</v>
      </c>
      <c r="C151" s="73"/>
      <c r="D151" s="73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65"/>
      <c r="U151" s="65"/>
    </row>
    <row r="152" spans="1:21" ht="14.25">
      <c r="A152" s="96" t="str">
        <f t="shared" si="5"/>
        <v>06152900</v>
      </c>
      <c r="B152" s="97">
        <f t="shared" si="5"/>
        <v>40393</v>
      </c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65"/>
      <c r="U152" s="65"/>
    </row>
    <row r="153" spans="1:21" ht="14.25">
      <c r="A153" s="96" t="str">
        <f t="shared" si="5"/>
        <v>06152900</v>
      </c>
      <c r="B153" s="97">
        <f t="shared" si="5"/>
        <v>40393</v>
      </c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65"/>
      <c r="U153" s="65"/>
    </row>
    <row r="154" spans="1:21" ht="14.25">
      <c r="A154" s="96" t="str">
        <f aca="true" t="shared" si="6" ref="A154:B185">+A$88</f>
        <v>06152900</v>
      </c>
      <c r="B154" s="97">
        <f t="shared" si="6"/>
        <v>40393</v>
      </c>
      <c r="C154" s="73"/>
      <c r="D154" s="73"/>
      <c r="E154" s="73"/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65"/>
      <c r="U154" s="65"/>
    </row>
    <row r="155" spans="1:21" ht="14.25">
      <c r="A155" s="96" t="str">
        <f t="shared" si="6"/>
        <v>06152900</v>
      </c>
      <c r="B155" s="97">
        <f t="shared" si="6"/>
        <v>40393</v>
      </c>
      <c r="C155" s="73"/>
      <c r="D155" s="73"/>
      <c r="E155" s="73"/>
      <c r="F155" s="73"/>
      <c r="G155" s="73"/>
      <c r="H155" s="73"/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3"/>
      <c r="T155" s="65"/>
      <c r="U155" s="65"/>
    </row>
    <row r="156" spans="1:21" ht="14.25">
      <c r="A156" s="96" t="str">
        <f t="shared" si="6"/>
        <v>06152900</v>
      </c>
      <c r="B156" s="97">
        <f t="shared" si="6"/>
        <v>40393</v>
      </c>
      <c r="C156" s="73"/>
      <c r="D156" s="73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65"/>
      <c r="U156" s="65"/>
    </row>
    <row r="157" spans="1:21" ht="14.25">
      <c r="A157" s="96" t="str">
        <f t="shared" si="6"/>
        <v>06152900</v>
      </c>
      <c r="B157" s="97">
        <f t="shared" si="6"/>
        <v>40393</v>
      </c>
      <c r="C157" s="73"/>
      <c r="D157" s="73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65"/>
      <c r="U157" s="65"/>
    </row>
    <row r="158" spans="1:21" ht="14.25">
      <c r="A158" s="96" t="str">
        <f t="shared" si="6"/>
        <v>06152900</v>
      </c>
      <c r="B158" s="97">
        <f t="shared" si="6"/>
        <v>40393</v>
      </c>
      <c r="C158" s="73"/>
      <c r="D158" s="73"/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65"/>
      <c r="U158" s="65"/>
    </row>
    <row r="159" spans="1:21" ht="14.25">
      <c r="A159" s="96" t="str">
        <f t="shared" si="6"/>
        <v>06152900</v>
      </c>
      <c r="B159" s="97">
        <f t="shared" si="6"/>
        <v>40393</v>
      </c>
      <c r="C159" s="73"/>
      <c r="D159" s="73"/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T159" s="65"/>
      <c r="U159" s="65"/>
    </row>
    <row r="160" spans="1:21" ht="14.25">
      <c r="A160" s="96" t="str">
        <f t="shared" si="6"/>
        <v>06152900</v>
      </c>
      <c r="B160" s="97">
        <f t="shared" si="6"/>
        <v>40393</v>
      </c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65"/>
      <c r="U160" s="65"/>
    </row>
    <row r="161" spans="1:21" ht="14.25">
      <c r="A161" s="96" t="str">
        <f t="shared" si="6"/>
        <v>06152900</v>
      </c>
      <c r="B161" s="97">
        <f t="shared" si="6"/>
        <v>40393</v>
      </c>
      <c r="C161" s="73"/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65"/>
      <c r="U161" s="65"/>
    </row>
    <row r="162" spans="1:21" ht="14.25">
      <c r="A162" s="96" t="str">
        <f t="shared" si="6"/>
        <v>06152900</v>
      </c>
      <c r="B162" s="97">
        <f t="shared" si="6"/>
        <v>40393</v>
      </c>
      <c r="C162" s="73"/>
      <c r="D162" s="73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65"/>
      <c r="U162" s="65"/>
    </row>
    <row r="163" spans="1:21" ht="14.25">
      <c r="A163" s="96" t="str">
        <f t="shared" si="6"/>
        <v>06152900</v>
      </c>
      <c r="B163" s="97">
        <f t="shared" si="6"/>
        <v>40393</v>
      </c>
      <c r="C163" s="73"/>
      <c r="D163" s="73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65"/>
      <c r="U163" s="65"/>
    </row>
    <row r="164" spans="1:21" ht="14.25">
      <c r="A164" s="96" t="str">
        <f t="shared" si="6"/>
        <v>06152900</v>
      </c>
      <c r="B164" s="97">
        <f t="shared" si="6"/>
        <v>40393</v>
      </c>
      <c r="C164" s="73"/>
      <c r="D164" s="73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65"/>
      <c r="U164" s="65"/>
    </row>
    <row r="165" spans="1:21" ht="14.25">
      <c r="A165" s="96" t="str">
        <f t="shared" si="6"/>
        <v>06152900</v>
      </c>
      <c r="B165" s="97">
        <f t="shared" si="6"/>
        <v>40393</v>
      </c>
      <c r="C165" s="73"/>
      <c r="D165" s="73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65"/>
      <c r="U165" s="65"/>
    </row>
    <row r="166" spans="1:21" ht="14.25">
      <c r="A166" s="96" t="str">
        <f t="shared" si="6"/>
        <v>06152900</v>
      </c>
      <c r="B166" s="97">
        <f t="shared" si="6"/>
        <v>40393</v>
      </c>
      <c r="C166" s="73"/>
      <c r="D166" s="73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65"/>
      <c r="U166" s="65"/>
    </row>
    <row r="167" spans="1:21" ht="14.25">
      <c r="A167" s="96" t="str">
        <f t="shared" si="6"/>
        <v>06152900</v>
      </c>
      <c r="B167" s="97">
        <f t="shared" si="6"/>
        <v>40393</v>
      </c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65"/>
      <c r="U167" s="65"/>
    </row>
    <row r="168" spans="1:21" ht="14.25">
      <c r="A168" s="96" t="str">
        <f t="shared" si="6"/>
        <v>06152900</v>
      </c>
      <c r="B168" s="97">
        <f t="shared" si="6"/>
        <v>40393</v>
      </c>
      <c r="C168" s="73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65"/>
      <c r="U168" s="65"/>
    </row>
    <row r="169" spans="1:21" ht="14.25">
      <c r="A169" s="96" t="str">
        <f t="shared" si="6"/>
        <v>06152900</v>
      </c>
      <c r="B169" s="97">
        <f t="shared" si="6"/>
        <v>40393</v>
      </c>
      <c r="C169" s="73"/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65"/>
      <c r="U169" s="65"/>
    </row>
    <row r="170" spans="1:21" ht="14.25">
      <c r="A170" s="96" t="str">
        <f t="shared" si="6"/>
        <v>06152900</v>
      </c>
      <c r="B170" s="97">
        <f t="shared" si="6"/>
        <v>40393</v>
      </c>
      <c r="C170" s="73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65"/>
      <c r="U170" s="65"/>
    </row>
    <row r="171" spans="1:21" ht="14.25">
      <c r="A171" s="96" t="str">
        <f t="shared" si="6"/>
        <v>06152900</v>
      </c>
      <c r="B171" s="97">
        <f t="shared" si="6"/>
        <v>40393</v>
      </c>
      <c r="C171" s="73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65"/>
      <c r="U171" s="65"/>
    </row>
    <row r="172" spans="1:21" ht="14.25">
      <c r="A172" s="96" t="str">
        <f t="shared" si="6"/>
        <v>06152900</v>
      </c>
      <c r="B172" s="97">
        <f t="shared" si="6"/>
        <v>40393</v>
      </c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65"/>
      <c r="U172" s="65"/>
    </row>
    <row r="173" spans="1:21" ht="14.25">
      <c r="A173" s="96" t="str">
        <f t="shared" si="6"/>
        <v>06152900</v>
      </c>
      <c r="B173" s="97">
        <f t="shared" si="6"/>
        <v>40393</v>
      </c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65"/>
      <c r="U173" s="65"/>
    </row>
    <row r="174" spans="1:21" ht="14.25">
      <c r="A174" s="96" t="str">
        <f t="shared" si="6"/>
        <v>06152900</v>
      </c>
      <c r="B174" s="97">
        <f t="shared" si="6"/>
        <v>40393</v>
      </c>
      <c r="C174" s="73"/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65"/>
      <c r="U174" s="65"/>
    </row>
    <row r="175" spans="1:21" ht="14.25">
      <c r="A175" s="96" t="str">
        <f t="shared" si="6"/>
        <v>06152900</v>
      </c>
      <c r="B175" s="97">
        <f t="shared" si="6"/>
        <v>40393</v>
      </c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65"/>
      <c r="U175" s="65"/>
    </row>
    <row r="176" spans="1:21" ht="14.25">
      <c r="A176" s="96" t="str">
        <f t="shared" si="6"/>
        <v>06152900</v>
      </c>
      <c r="B176" s="97">
        <f t="shared" si="6"/>
        <v>40393</v>
      </c>
      <c r="C176" s="73"/>
      <c r="D176" s="73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65"/>
      <c r="U176" s="65"/>
    </row>
    <row r="177" spans="1:21" ht="14.25">
      <c r="A177" s="96" t="str">
        <f t="shared" si="6"/>
        <v>06152900</v>
      </c>
      <c r="B177" s="97">
        <f t="shared" si="6"/>
        <v>40393</v>
      </c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65"/>
      <c r="U177" s="65"/>
    </row>
    <row r="178" spans="1:21" ht="14.25">
      <c r="A178" s="96" t="str">
        <f t="shared" si="6"/>
        <v>06152900</v>
      </c>
      <c r="B178" s="97">
        <f t="shared" si="6"/>
        <v>40393</v>
      </c>
      <c r="C178" s="73"/>
      <c r="D178" s="73"/>
      <c r="E178" s="73"/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65"/>
      <c r="U178" s="65"/>
    </row>
    <row r="179" spans="1:21" ht="14.25">
      <c r="A179" s="96" t="str">
        <f t="shared" si="6"/>
        <v>06152900</v>
      </c>
      <c r="B179" s="97">
        <f t="shared" si="6"/>
        <v>40393</v>
      </c>
      <c r="C179" s="73"/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65"/>
      <c r="U179" s="65"/>
    </row>
    <row r="180" spans="1:21" ht="14.25">
      <c r="A180" s="96" t="str">
        <f t="shared" si="6"/>
        <v>06152900</v>
      </c>
      <c r="B180" s="97">
        <f t="shared" si="6"/>
        <v>40393</v>
      </c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T180" s="65"/>
      <c r="U180" s="65"/>
    </row>
    <row r="181" spans="1:21" ht="14.25">
      <c r="A181" s="96" t="str">
        <f t="shared" si="6"/>
        <v>06152900</v>
      </c>
      <c r="B181" s="97">
        <f t="shared" si="6"/>
        <v>40393</v>
      </c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65"/>
      <c r="U181" s="65"/>
    </row>
    <row r="182" spans="1:21" ht="14.25">
      <c r="A182" s="96" t="str">
        <f t="shared" si="6"/>
        <v>06152900</v>
      </c>
      <c r="B182" s="97">
        <f t="shared" si="6"/>
        <v>40393</v>
      </c>
      <c r="C182" s="73"/>
      <c r="D182" s="73"/>
      <c r="E182" s="73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3"/>
      <c r="T182" s="65"/>
      <c r="U182" s="65"/>
    </row>
    <row r="183" spans="1:21" ht="14.25">
      <c r="A183" s="96" t="str">
        <f t="shared" si="6"/>
        <v>06152900</v>
      </c>
      <c r="B183" s="97">
        <f t="shared" si="6"/>
        <v>40393</v>
      </c>
      <c r="C183" s="73"/>
      <c r="D183" s="73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65"/>
      <c r="U183" s="65"/>
    </row>
    <row r="184" spans="1:21" ht="14.25">
      <c r="A184" s="96" t="str">
        <f t="shared" si="6"/>
        <v>06152900</v>
      </c>
      <c r="B184" s="97">
        <f t="shared" si="6"/>
        <v>40393</v>
      </c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65"/>
      <c r="U184" s="65"/>
    </row>
    <row r="185" spans="1:21" ht="14.25">
      <c r="A185" s="96" t="str">
        <f t="shared" si="6"/>
        <v>06152900</v>
      </c>
      <c r="B185" s="97">
        <f t="shared" si="6"/>
        <v>40393</v>
      </c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65"/>
      <c r="U185" s="65"/>
    </row>
    <row r="186" spans="1:21" ht="14.25">
      <c r="A186" s="96" t="str">
        <f aca="true" t="shared" si="7" ref="A186:B217">+A$88</f>
        <v>06152900</v>
      </c>
      <c r="B186" s="97">
        <f t="shared" si="7"/>
        <v>40393</v>
      </c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65"/>
      <c r="U186" s="65"/>
    </row>
    <row r="187" spans="1:21" ht="14.25">
      <c r="A187" s="96" t="str">
        <f t="shared" si="7"/>
        <v>06152900</v>
      </c>
      <c r="B187" s="97">
        <f t="shared" si="7"/>
        <v>40393</v>
      </c>
      <c r="C187" s="73"/>
      <c r="D187" s="73"/>
      <c r="E187" s="73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3"/>
      <c r="T187" s="65"/>
      <c r="U187" s="65"/>
    </row>
    <row r="188" spans="1:21" ht="14.25">
      <c r="A188" s="96" t="str">
        <f t="shared" si="7"/>
        <v>06152900</v>
      </c>
      <c r="B188" s="97">
        <f t="shared" si="7"/>
        <v>40393</v>
      </c>
      <c r="C188" s="73"/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T188" s="65"/>
      <c r="U188" s="65"/>
    </row>
    <row r="189" spans="1:21" ht="14.25">
      <c r="A189" s="96" t="str">
        <f t="shared" si="7"/>
        <v>06152900</v>
      </c>
      <c r="B189" s="97">
        <f t="shared" si="7"/>
        <v>40393</v>
      </c>
      <c r="C189" s="73"/>
      <c r="D189" s="73"/>
      <c r="E189" s="73"/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65"/>
      <c r="U189" s="65"/>
    </row>
    <row r="190" spans="1:21" ht="14.25">
      <c r="A190" s="96" t="str">
        <f t="shared" si="7"/>
        <v>06152900</v>
      </c>
      <c r="B190" s="97">
        <f t="shared" si="7"/>
        <v>40393</v>
      </c>
      <c r="C190" s="73"/>
      <c r="D190" s="73"/>
      <c r="E190" s="73"/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3"/>
      <c r="T190" s="65"/>
      <c r="U190" s="65"/>
    </row>
    <row r="191" spans="1:21" ht="14.25">
      <c r="A191" s="96" t="str">
        <f t="shared" si="7"/>
        <v>06152900</v>
      </c>
      <c r="B191" s="97">
        <f t="shared" si="7"/>
        <v>40393</v>
      </c>
      <c r="C191" s="73"/>
      <c r="D191" s="73"/>
      <c r="E191" s="73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65"/>
      <c r="U191" s="65"/>
    </row>
    <row r="192" spans="1:21" ht="14.25">
      <c r="A192" s="96" t="str">
        <f t="shared" si="7"/>
        <v>06152900</v>
      </c>
      <c r="B192" s="97">
        <f t="shared" si="7"/>
        <v>40393</v>
      </c>
      <c r="C192" s="73"/>
      <c r="D192" s="73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65"/>
      <c r="U192" s="65"/>
    </row>
    <row r="193" spans="1:21" ht="14.25">
      <c r="A193" s="96" t="str">
        <f t="shared" si="7"/>
        <v>06152900</v>
      </c>
      <c r="B193" s="97">
        <f t="shared" si="7"/>
        <v>40393</v>
      </c>
      <c r="C193" s="73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65"/>
      <c r="U193" s="65"/>
    </row>
    <row r="194" spans="1:21" ht="14.25">
      <c r="A194" s="96" t="str">
        <f t="shared" si="7"/>
        <v>06152900</v>
      </c>
      <c r="B194" s="97">
        <f t="shared" si="7"/>
        <v>40393</v>
      </c>
      <c r="C194" s="73"/>
      <c r="D194" s="73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T194" s="65"/>
      <c r="U194" s="65"/>
    </row>
    <row r="195" spans="1:21" ht="14.25">
      <c r="A195" s="96" t="str">
        <f t="shared" si="7"/>
        <v>06152900</v>
      </c>
      <c r="B195" s="97">
        <f t="shared" si="7"/>
        <v>40393</v>
      </c>
      <c r="C195" s="73"/>
      <c r="D195" s="73"/>
      <c r="E195" s="73"/>
      <c r="F195" s="73"/>
      <c r="G195" s="73"/>
      <c r="H195" s="73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  <c r="T195" s="65"/>
      <c r="U195" s="65"/>
    </row>
    <row r="196" spans="1:21" ht="14.25">
      <c r="A196" s="96" t="str">
        <f t="shared" si="7"/>
        <v>06152900</v>
      </c>
      <c r="B196" s="97">
        <f t="shared" si="7"/>
        <v>40393</v>
      </c>
      <c r="C196" s="73"/>
      <c r="D196" s="73"/>
      <c r="E196" s="73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65"/>
      <c r="U196" s="65"/>
    </row>
    <row r="197" spans="1:21" ht="14.25">
      <c r="A197" s="96" t="str">
        <f t="shared" si="7"/>
        <v>06152900</v>
      </c>
      <c r="B197" s="97">
        <f t="shared" si="7"/>
        <v>40393</v>
      </c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65"/>
      <c r="U197" s="65"/>
    </row>
    <row r="198" spans="1:21" ht="14.25">
      <c r="A198" s="96" t="str">
        <f t="shared" si="7"/>
        <v>06152900</v>
      </c>
      <c r="B198" s="97">
        <f t="shared" si="7"/>
        <v>40393</v>
      </c>
      <c r="C198" s="73"/>
      <c r="D198" s="73"/>
      <c r="E198" s="73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65"/>
      <c r="U198" s="65"/>
    </row>
    <row r="199" spans="1:21" ht="14.25">
      <c r="A199" s="96" t="str">
        <f t="shared" si="7"/>
        <v>06152900</v>
      </c>
      <c r="B199" s="97">
        <f t="shared" si="7"/>
        <v>40393</v>
      </c>
      <c r="C199" s="73"/>
      <c r="D199" s="73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65"/>
      <c r="U199" s="65"/>
    </row>
    <row r="200" spans="1:21" ht="14.25">
      <c r="A200" s="96" t="str">
        <f t="shared" si="7"/>
        <v>06152900</v>
      </c>
      <c r="B200" s="97">
        <f t="shared" si="7"/>
        <v>40393</v>
      </c>
      <c r="C200" s="73"/>
      <c r="D200" s="73"/>
      <c r="E200" s="73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65"/>
      <c r="U200" s="65"/>
    </row>
    <row r="201" spans="1:21" ht="14.25">
      <c r="A201" s="96" t="str">
        <f t="shared" si="7"/>
        <v>06152900</v>
      </c>
      <c r="B201" s="97">
        <f t="shared" si="7"/>
        <v>40393</v>
      </c>
      <c r="C201" s="73"/>
      <c r="D201" s="73"/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65"/>
      <c r="U201" s="65"/>
    </row>
    <row r="202" spans="1:21" ht="14.25">
      <c r="A202" s="96" t="str">
        <f t="shared" si="7"/>
        <v>06152900</v>
      </c>
      <c r="B202" s="97">
        <f t="shared" si="7"/>
        <v>40393</v>
      </c>
      <c r="C202" s="73"/>
      <c r="D202" s="73"/>
      <c r="E202" s="73"/>
      <c r="F202" s="73"/>
      <c r="G202" s="73"/>
      <c r="H202" s="73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3"/>
      <c r="T202" s="65"/>
      <c r="U202" s="65"/>
    </row>
    <row r="203" spans="1:21" ht="14.25">
      <c r="A203" s="96" t="str">
        <f t="shared" si="7"/>
        <v>06152900</v>
      </c>
      <c r="B203" s="97">
        <f t="shared" si="7"/>
        <v>40393</v>
      </c>
      <c r="C203" s="73"/>
      <c r="D203" s="73"/>
      <c r="E203" s="73"/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65"/>
      <c r="U203" s="65"/>
    </row>
    <row r="204" spans="1:21" ht="14.25">
      <c r="A204" s="96" t="str">
        <f t="shared" si="7"/>
        <v>06152900</v>
      </c>
      <c r="B204" s="97">
        <f t="shared" si="7"/>
        <v>40393</v>
      </c>
      <c r="C204" s="73"/>
      <c r="D204" s="73"/>
      <c r="E204" s="73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65"/>
      <c r="U204" s="65"/>
    </row>
    <row r="205" spans="1:21" ht="14.25">
      <c r="A205" s="96" t="str">
        <f t="shared" si="7"/>
        <v>06152900</v>
      </c>
      <c r="B205" s="97">
        <f t="shared" si="7"/>
        <v>40393</v>
      </c>
      <c r="C205" s="73"/>
      <c r="D205" s="73"/>
      <c r="E205" s="73"/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65"/>
      <c r="U205" s="65"/>
    </row>
    <row r="206" spans="1:21" ht="14.25">
      <c r="A206" s="96" t="str">
        <f t="shared" si="7"/>
        <v>06152900</v>
      </c>
      <c r="B206" s="97">
        <f t="shared" si="7"/>
        <v>40393</v>
      </c>
      <c r="C206" s="73"/>
      <c r="D206" s="73"/>
      <c r="E206" s="73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T206" s="65"/>
      <c r="U206" s="65"/>
    </row>
    <row r="207" spans="1:21" ht="14.25">
      <c r="A207" s="96" t="str">
        <f t="shared" si="7"/>
        <v>06152900</v>
      </c>
      <c r="B207" s="97">
        <f t="shared" si="7"/>
        <v>40393</v>
      </c>
      <c r="C207" s="73"/>
      <c r="D207" s="73"/>
      <c r="E207" s="73"/>
      <c r="F207" s="73"/>
      <c r="G207" s="73"/>
      <c r="H207" s="73"/>
      <c r="I207" s="73"/>
      <c r="J207" s="73"/>
      <c r="K207" s="73"/>
      <c r="L207" s="73"/>
      <c r="M207" s="73"/>
      <c r="N207" s="73"/>
      <c r="O207" s="73"/>
      <c r="P207" s="73"/>
      <c r="Q207" s="73"/>
      <c r="R207" s="73"/>
      <c r="S207" s="73"/>
      <c r="T207" s="65"/>
      <c r="U207" s="65"/>
    </row>
    <row r="208" spans="1:21" ht="14.25">
      <c r="A208" s="96" t="str">
        <f t="shared" si="7"/>
        <v>06152900</v>
      </c>
      <c r="B208" s="97">
        <f t="shared" si="7"/>
        <v>40393</v>
      </c>
      <c r="C208" s="73"/>
      <c r="D208" s="73"/>
      <c r="E208" s="73"/>
      <c r="F208" s="73"/>
      <c r="G208" s="73"/>
      <c r="H208" s="73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T208" s="65"/>
      <c r="U208" s="65"/>
    </row>
    <row r="209" spans="1:21" ht="14.25">
      <c r="A209" s="96" t="str">
        <f t="shared" si="7"/>
        <v>06152900</v>
      </c>
      <c r="B209" s="97">
        <f t="shared" si="7"/>
        <v>40393</v>
      </c>
      <c r="C209" s="73"/>
      <c r="D209" s="73"/>
      <c r="E209" s="73"/>
      <c r="F209" s="73"/>
      <c r="G209" s="73"/>
      <c r="H209" s="73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65"/>
      <c r="U209" s="65"/>
    </row>
    <row r="210" spans="1:21" ht="14.25">
      <c r="A210" s="96" t="str">
        <f t="shared" si="7"/>
        <v>06152900</v>
      </c>
      <c r="B210" s="97">
        <f t="shared" si="7"/>
        <v>40393</v>
      </c>
      <c r="C210" s="73"/>
      <c r="D210" s="73"/>
      <c r="E210" s="73"/>
      <c r="F210" s="73"/>
      <c r="G210" s="73"/>
      <c r="H210" s="73"/>
      <c r="I210" s="73"/>
      <c r="J210" s="73"/>
      <c r="K210" s="73"/>
      <c r="L210" s="73"/>
      <c r="M210" s="73"/>
      <c r="N210" s="73"/>
      <c r="O210" s="73"/>
      <c r="P210" s="73"/>
      <c r="Q210" s="73"/>
      <c r="R210" s="73"/>
      <c r="S210" s="73"/>
      <c r="T210" s="65"/>
      <c r="U210" s="65"/>
    </row>
    <row r="211" spans="1:21" ht="14.25">
      <c r="A211" s="96" t="str">
        <f t="shared" si="7"/>
        <v>06152900</v>
      </c>
      <c r="B211" s="97">
        <f t="shared" si="7"/>
        <v>40393</v>
      </c>
      <c r="C211" s="73"/>
      <c r="D211" s="73"/>
      <c r="E211" s="73"/>
      <c r="F211" s="73"/>
      <c r="G211" s="73"/>
      <c r="H211" s="73"/>
      <c r="I211" s="73"/>
      <c r="J211" s="73"/>
      <c r="K211" s="73"/>
      <c r="L211" s="73"/>
      <c r="M211" s="73"/>
      <c r="N211" s="73"/>
      <c r="O211" s="73"/>
      <c r="P211" s="73"/>
      <c r="Q211" s="73"/>
      <c r="R211" s="73"/>
      <c r="S211" s="73"/>
      <c r="T211" s="65"/>
      <c r="U211" s="65"/>
    </row>
    <row r="212" spans="1:21" ht="14.25">
      <c r="A212" s="96" t="str">
        <f t="shared" si="7"/>
        <v>06152900</v>
      </c>
      <c r="B212" s="97">
        <f t="shared" si="7"/>
        <v>40393</v>
      </c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3"/>
      <c r="Q212" s="73"/>
      <c r="R212" s="73"/>
      <c r="S212" s="73"/>
      <c r="T212" s="65"/>
      <c r="U212" s="65"/>
    </row>
    <row r="213" spans="1:21" ht="14.25">
      <c r="A213" s="96" t="str">
        <f t="shared" si="7"/>
        <v>06152900</v>
      </c>
      <c r="B213" s="97">
        <f t="shared" si="7"/>
        <v>40393</v>
      </c>
      <c r="C213" s="73"/>
      <c r="D213" s="73"/>
      <c r="E213" s="73"/>
      <c r="F213" s="73"/>
      <c r="G213" s="73"/>
      <c r="H213" s="73"/>
      <c r="I213" s="73"/>
      <c r="J213" s="73"/>
      <c r="K213" s="73"/>
      <c r="L213" s="73"/>
      <c r="M213" s="73"/>
      <c r="N213" s="73"/>
      <c r="O213" s="73"/>
      <c r="P213" s="73"/>
      <c r="Q213" s="73"/>
      <c r="R213" s="73"/>
      <c r="S213" s="73"/>
      <c r="T213" s="65"/>
      <c r="U213" s="65"/>
    </row>
    <row r="214" spans="1:21" ht="14.25">
      <c r="A214" s="96" t="str">
        <f t="shared" si="7"/>
        <v>06152900</v>
      </c>
      <c r="B214" s="97">
        <f t="shared" si="7"/>
        <v>40393</v>
      </c>
      <c r="C214" s="73"/>
      <c r="D214" s="73"/>
      <c r="E214" s="73"/>
      <c r="F214" s="73"/>
      <c r="G214" s="73"/>
      <c r="H214" s="73"/>
      <c r="I214" s="73"/>
      <c r="J214" s="73"/>
      <c r="K214" s="73"/>
      <c r="L214" s="73"/>
      <c r="M214" s="73"/>
      <c r="N214" s="73"/>
      <c r="O214" s="73"/>
      <c r="P214" s="73"/>
      <c r="Q214" s="73"/>
      <c r="R214" s="73"/>
      <c r="S214" s="73"/>
      <c r="T214" s="65"/>
      <c r="U214" s="65"/>
    </row>
    <row r="215" spans="1:21" ht="14.25">
      <c r="A215" s="96" t="str">
        <f t="shared" si="7"/>
        <v>06152900</v>
      </c>
      <c r="B215" s="97">
        <f t="shared" si="7"/>
        <v>40393</v>
      </c>
      <c r="C215" s="73"/>
      <c r="D215" s="73"/>
      <c r="E215" s="73"/>
      <c r="F215" s="73"/>
      <c r="G215" s="73"/>
      <c r="H215" s="73"/>
      <c r="I215" s="73"/>
      <c r="J215" s="73"/>
      <c r="K215" s="73"/>
      <c r="L215" s="73"/>
      <c r="M215" s="73"/>
      <c r="N215" s="73"/>
      <c r="O215" s="73"/>
      <c r="P215" s="73"/>
      <c r="Q215" s="73"/>
      <c r="R215" s="73"/>
      <c r="S215" s="73"/>
      <c r="T215" s="65"/>
      <c r="U215" s="65"/>
    </row>
    <row r="216" spans="1:21" ht="14.25">
      <c r="A216" s="96" t="str">
        <f t="shared" si="7"/>
        <v>06152900</v>
      </c>
      <c r="B216" s="97">
        <f t="shared" si="7"/>
        <v>40393</v>
      </c>
      <c r="C216" s="73"/>
      <c r="D216" s="73"/>
      <c r="E216" s="73"/>
      <c r="F216" s="73"/>
      <c r="G216" s="73"/>
      <c r="H216" s="73"/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S216" s="73"/>
      <c r="T216" s="65"/>
      <c r="U216" s="65"/>
    </row>
    <row r="217" spans="1:21" ht="14.25">
      <c r="A217" s="96" t="str">
        <f t="shared" si="7"/>
        <v>06152900</v>
      </c>
      <c r="B217" s="97">
        <f t="shared" si="7"/>
        <v>40393</v>
      </c>
      <c r="C217" s="73"/>
      <c r="D217" s="73"/>
      <c r="E217" s="73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  <c r="Q217" s="73"/>
      <c r="R217" s="73"/>
      <c r="S217" s="73"/>
      <c r="T217" s="65"/>
      <c r="U217" s="65"/>
    </row>
    <row r="218" spans="1:21" ht="14.25">
      <c r="A218" s="96" t="str">
        <f aca="true" t="shared" si="8" ref="A218:B243">+A$88</f>
        <v>06152900</v>
      </c>
      <c r="B218" s="97">
        <f t="shared" si="8"/>
        <v>40393</v>
      </c>
      <c r="C218" s="73"/>
      <c r="D218" s="73"/>
      <c r="E218" s="73"/>
      <c r="F218" s="73"/>
      <c r="G218" s="73"/>
      <c r="H218" s="73"/>
      <c r="I218" s="73"/>
      <c r="J218" s="73"/>
      <c r="K218" s="73"/>
      <c r="L218" s="73"/>
      <c r="M218" s="73"/>
      <c r="N218" s="73"/>
      <c r="O218" s="73"/>
      <c r="P218" s="73"/>
      <c r="Q218" s="73"/>
      <c r="R218" s="73"/>
      <c r="S218" s="73"/>
      <c r="T218" s="65"/>
      <c r="U218" s="65"/>
    </row>
    <row r="219" spans="1:21" ht="14.25">
      <c r="A219" s="96" t="str">
        <f t="shared" si="8"/>
        <v>06152900</v>
      </c>
      <c r="B219" s="97">
        <f t="shared" si="8"/>
        <v>40393</v>
      </c>
      <c r="C219" s="73"/>
      <c r="D219" s="73"/>
      <c r="E219" s="73"/>
      <c r="F219" s="73"/>
      <c r="G219" s="73"/>
      <c r="H219" s="73"/>
      <c r="I219" s="73"/>
      <c r="J219" s="73"/>
      <c r="K219" s="73"/>
      <c r="L219" s="73"/>
      <c r="M219" s="73"/>
      <c r="N219" s="73"/>
      <c r="O219" s="73"/>
      <c r="P219" s="73"/>
      <c r="Q219" s="73"/>
      <c r="R219" s="73"/>
      <c r="S219" s="73"/>
      <c r="T219" s="65"/>
      <c r="U219" s="65"/>
    </row>
    <row r="220" spans="1:21" ht="14.25">
      <c r="A220" s="96" t="str">
        <f t="shared" si="8"/>
        <v>06152900</v>
      </c>
      <c r="B220" s="97">
        <f t="shared" si="8"/>
        <v>40393</v>
      </c>
      <c r="C220" s="73"/>
      <c r="D220" s="73"/>
      <c r="E220" s="73"/>
      <c r="F220" s="73"/>
      <c r="G220" s="73"/>
      <c r="H220" s="73"/>
      <c r="I220" s="73"/>
      <c r="J220" s="73"/>
      <c r="K220" s="73"/>
      <c r="L220" s="73"/>
      <c r="M220" s="73"/>
      <c r="N220" s="73"/>
      <c r="O220" s="73"/>
      <c r="P220" s="73"/>
      <c r="Q220" s="73"/>
      <c r="R220" s="73"/>
      <c r="S220" s="73"/>
      <c r="T220" s="65"/>
      <c r="U220" s="65"/>
    </row>
    <row r="221" spans="1:21" ht="14.25">
      <c r="A221" s="96" t="str">
        <f t="shared" si="8"/>
        <v>06152900</v>
      </c>
      <c r="B221" s="97">
        <f t="shared" si="8"/>
        <v>40393</v>
      </c>
      <c r="C221" s="73"/>
      <c r="D221" s="73"/>
      <c r="E221" s="73"/>
      <c r="F221" s="73"/>
      <c r="G221" s="73"/>
      <c r="H221" s="73"/>
      <c r="I221" s="73"/>
      <c r="J221" s="73"/>
      <c r="K221" s="73"/>
      <c r="L221" s="73"/>
      <c r="M221" s="73"/>
      <c r="N221" s="73"/>
      <c r="O221" s="73"/>
      <c r="P221" s="73"/>
      <c r="Q221" s="73"/>
      <c r="R221" s="73"/>
      <c r="S221" s="73"/>
      <c r="T221" s="65"/>
      <c r="U221" s="65"/>
    </row>
    <row r="222" spans="1:21" ht="14.25">
      <c r="A222" s="96" t="str">
        <f t="shared" si="8"/>
        <v>06152900</v>
      </c>
      <c r="B222" s="97">
        <f t="shared" si="8"/>
        <v>40393</v>
      </c>
      <c r="C222" s="73"/>
      <c r="D222" s="73"/>
      <c r="E222" s="73"/>
      <c r="F222" s="73"/>
      <c r="G222" s="73"/>
      <c r="H222" s="73"/>
      <c r="I222" s="73"/>
      <c r="J222" s="73"/>
      <c r="K222" s="73"/>
      <c r="L222" s="73"/>
      <c r="M222" s="73"/>
      <c r="N222" s="73"/>
      <c r="O222" s="73"/>
      <c r="P222" s="73"/>
      <c r="Q222" s="73"/>
      <c r="R222" s="73"/>
      <c r="S222" s="73"/>
      <c r="T222" s="65"/>
      <c r="U222" s="65"/>
    </row>
    <row r="223" spans="1:21" ht="14.25">
      <c r="A223" s="96" t="str">
        <f t="shared" si="8"/>
        <v>06152900</v>
      </c>
      <c r="B223" s="97">
        <f t="shared" si="8"/>
        <v>40393</v>
      </c>
      <c r="C223" s="73"/>
      <c r="D223" s="73"/>
      <c r="E223" s="73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Q223" s="73"/>
      <c r="R223" s="73"/>
      <c r="S223" s="73"/>
      <c r="T223" s="65"/>
      <c r="U223" s="65"/>
    </row>
    <row r="224" spans="1:21" ht="14.25">
      <c r="A224" s="96" t="str">
        <f t="shared" si="8"/>
        <v>06152900</v>
      </c>
      <c r="B224" s="97">
        <f t="shared" si="8"/>
        <v>40393</v>
      </c>
      <c r="C224" s="73"/>
      <c r="D224" s="73"/>
      <c r="E224" s="73"/>
      <c r="F224" s="73"/>
      <c r="G224" s="73"/>
      <c r="H224" s="73"/>
      <c r="I224" s="73"/>
      <c r="J224" s="73"/>
      <c r="K224" s="73"/>
      <c r="L224" s="73"/>
      <c r="M224" s="73"/>
      <c r="N224" s="73"/>
      <c r="O224" s="73"/>
      <c r="P224" s="73"/>
      <c r="Q224" s="73"/>
      <c r="R224" s="73"/>
      <c r="S224" s="73"/>
      <c r="T224" s="65"/>
      <c r="U224" s="65"/>
    </row>
    <row r="225" spans="1:21" ht="14.25">
      <c r="A225" s="96" t="str">
        <f t="shared" si="8"/>
        <v>06152900</v>
      </c>
      <c r="B225" s="97">
        <f t="shared" si="8"/>
        <v>40393</v>
      </c>
      <c r="C225" s="73"/>
      <c r="D225" s="73"/>
      <c r="E225" s="73"/>
      <c r="F225" s="73"/>
      <c r="G225" s="73"/>
      <c r="H225" s="73"/>
      <c r="I225" s="73"/>
      <c r="J225" s="73"/>
      <c r="K225" s="73"/>
      <c r="L225" s="73"/>
      <c r="M225" s="73"/>
      <c r="N225" s="73"/>
      <c r="O225" s="73"/>
      <c r="P225" s="73"/>
      <c r="Q225" s="73"/>
      <c r="R225" s="73"/>
      <c r="S225" s="73"/>
      <c r="T225" s="65"/>
      <c r="U225" s="65"/>
    </row>
    <row r="226" spans="1:21" ht="14.25">
      <c r="A226" s="96" t="str">
        <f t="shared" si="8"/>
        <v>06152900</v>
      </c>
      <c r="B226" s="97">
        <f t="shared" si="8"/>
        <v>40393</v>
      </c>
      <c r="C226" s="73"/>
      <c r="D226" s="73"/>
      <c r="E226" s="73"/>
      <c r="F226" s="73"/>
      <c r="G226" s="73"/>
      <c r="H226" s="73"/>
      <c r="I226" s="73"/>
      <c r="J226" s="73"/>
      <c r="K226" s="73"/>
      <c r="L226" s="73"/>
      <c r="M226" s="73"/>
      <c r="N226" s="73"/>
      <c r="O226" s="73"/>
      <c r="P226" s="73"/>
      <c r="Q226" s="73"/>
      <c r="R226" s="73"/>
      <c r="S226" s="73"/>
      <c r="T226" s="65"/>
      <c r="U226" s="65"/>
    </row>
    <row r="227" spans="1:21" ht="14.25">
      <c r="A227" s="96" t="str">
        <f t="shared" si="8"/>
        <v>06152900</v>
      </c>
      <c r="B227" s="97">
        <f t="shared" si="8"/>
        <v>40393</v>
      </c>
      <c r="C227" s="73"/>
      <c r="D227" s="73"/>
      <c r="E227" s="73"/>
      <c r="F227" s="73"/>
      <c r="G227" s="73"/>
      <c r="H227" s="73"/>
      <c r="I227" s="73"/>
      <c r="J227" s="73"/>
      <c r="K227" s="73"/>
      <c r="L227" s="73"/>
      <c r="M227" s="73"/>
      <c r="N227" s="73"/>
      <c r="O227" s="73"/>
      <c r="P227" s="73"/>
      <c r="Q227" s="73"/>
      <c r="R227" s="73"/>
      <c r="S227" s="73"/>
      <c r="T227" s="65"/>
      <c r="U227" s="65"/>
    </row>
    <row r="228" spans="1:21" ht="14.25">
      <c r="A228" s="96" t="str">
        <f t="shared" si="8"/>
        <v>06152900</v>
      </c>
      <c r="B228" s="97">
        <f t="shared" si="8"/>
        <v>40393</v>
      </c>
      <c r="C228" s="73"/>
      <c r="D228" s="73"/>
      <c r="E228" s="73"/>
      <c r="F228" s="73"/>
      <c r="G228" s="73"/>
      <c r="H228" s="73"/>
      <c r="I228" s="73"/>
      <c r="J228" s="73"/>
      <c r="K228" s="73"/>
      <c r="L228" s="73"/>
      <c r="M228" s="73"/>
      <c r="N228" s="73"/>
      <c r="O228" s="73"/>
      <c r="P228" s="73"/>
      <c r="Q228" s="73"/>
      <c r="R228" s="73"/>
      <c r="S228" s="73"/>
      <c r="T228" s="65"/>
      <c r="U228" s="65"/>
    </row>
    <row r="229" spans="1:21" ht="14.25">
      <c r="A229" s="96" t="str">
        <f t="shared" si="8"/>
        <v>06152900</v>
      </c>
      <c r="B229" s="97">
        <f t="shared" si="8"/>
        <v>40393</v>
      </c>
      <c r="C229" s="73"/>
      <c r="D229" s="73"/>
      <c r="E229" s="73"/>
      <c r="F229" s="73"/>
      <c r="G229" s="73"/>
      <c r="H229" s="73"/>
      <c r="I229" s="73"/>
      <c r="J229" s="73"/>
      <c r="K229" s="73"/>
      <c r="L229" s="73"/>
      <c r="M229" s="73"/>
      <c r="N229" s="73"/>
      <c r="O229" s="73"/>
      <c r="P229" s="73"/>
      <c r="Q229" s="73"/>
      <c r="R229" s="73"/>
      <c r="S229" s="73"/>
      <c r="T229" s="65"/>
      <c r="U229" s="65"/>
    </row>
    <row r="230" spans="1:21" ht="14.25">
      <c r="A230" s="96" t="str">
        <f t="shared" si="8"/>
        <v>06152900</v>
      </c>
      <c r="B230" s="97">
        <f t="shared" si="8"/>
        <v>40393</v>
      </c>
      <c r="C230" s="73"/>
      <c r="D230" s="73"/>
      <c r="E230" s="73"/>
      <c r="F230" s="73"/>
      <c r="G230" s="73"/>
      <c r="H230" s="73"/>
      <c r="I230" s="73"/>
      <c r="J230" s="73"/>
      <c r="K230" s="73"/>
      <c r="L230" s="73"/>
      <c r="M230" s="73"/>
      <c r="N230" s="73"/>
      <c r="O230" s="73"/>
      <c r="P230" s="73"/>
      <c r="Q230" s="73"/>
      <c r="R230" s="73"/>
      <c r="S230" s="73"/>
      <c r="T230" s="65"/>
      <c r="U230" s="65"/>
    </row>
    <row r="231" spans="1:21" ht="14.25">
      <c r="A231" s="96" t="str">
        <f t="shared" si="8"/>
        <v>06152900</v>
      </c>
      <c r="B231" s="97">
        <f t="shared" si="8"/>
        <v>40393</v>
      </c>
      <c r="C231" s="73"/>
      <c r="D231" s="73"/>
      <c r="E231" s="73"/>
      <c r="F231" s="73"/>
      <c r="G231" s="73"/>
      <c r="H231" s="73"/>
      <c r="I231" s="73"/>
      <c r="J231" s="73"/>
      <c r="K231" s="73"/>
      <c r="L231" s="73"/>
      <c r="M231" s="73"/>
      <c r="N231" s="73"/>
      <c r="O231" s="73"/>
      <c r="P231" s="73"/>
      <c r="Q231" s="73"/>
      <c r="R231" s="73"/>
      <c r="S231" s="73"/>
      <c r="T231" s="65"/>
      <c r="U231" s="65"/>
    </row>
    <row r="232" spans="1:21" ht="14.25">
      <c r="A232" s="96" t="str">
        <f t="shared" si="8"/>
        <v>06152900</v>
      </c>
      <c r="B232" s="97">
        <f t="shared" si="8"/>
        <v>40393</v>
      </c>
      <c r="C232" s="73"/>
      <c r="D232" s="73"/>
      <c r="E232" s="73"/>
      <c r="F232" s="73"/>
      <c r="G232" s="73"/>
      <c r="H232" s="73"/>
      <c r="I232" s="73"/>
      <c r="J232" s="73"/>
      <c r="K232" s="73"/>
      <c r="L232" s="73"/>
      <c r="M232" s="73"/>
      <c r="N232" s="73"/>
      <c r="O232" s="73"/>
      <c r="P232" s="73"/>
      <c r="Q232" s="73"/>
      <c r="R232" s="73"/>
      <c r="S232" s="73"/>
      <c r="T232" s="65"/>
      <c r="U232" s="65"/>
    </row>
    <row r="233" spans="1:21" ht="14.25">
      <c r="A233" s="96" t="str">
        <f t="shared" si="8"/>
        <v>06152900</v>
      </c>
      <c r="B233" s="97">
        <f t="shared" si="8"/>
        <v>40393</v>
      </c>
      <c r="C233" s="73"/>
      <c r="D233" s="73"/>
      <c r="E233" s="73"/>
      <c r="F233" s="73"/>
      <c r="G233" s="73"/>
      <c r="H233" s="73"/>
      <c r="I233" s="73"/>
      <c r="J233" s="73"/>
      <c r="K233" s="73"/>
      <c r="L233" s="73"/>
      <c r="M233" s="73"/>
      <c r="N233" s="73"/>
      <c r="O233" s="73"/>
      <c r="P233" s="73"/>
      <c r="Q233" s="73"/>
      <c r="R233" s="73"/>
      <c r="S233" s="73"/>
      <c r="T233" s="65"/>
      <c r="U233" s="65"/>
    </row>
    <row r="234" spans="1:21" ht="14.25">
      <c r="A234" s="96" t="str">
        <f t="shared" si="8"/>
        <v>06152900</v>
      </c>
      <c r="B234" s="97">
        <f t="shared" si="8"/>
        <v>40393</v>
      </c>
      <c r="C234" s="73"/>
      <c r="D234" s="73"/>
      <c r="E234" s="73"/>
      <c r="F234" s="73"/>
      <c r="G234" s="73"/>
      <c r="H234" s="73"/>
      <c r="I234" s="73"/>
      <c r="J234" s="73"/>
      <c r="K234" s="73"/>
      <c r="L234" s="73"/>
      <c r="M234" s="73"/>
      <c r="N234" s="73"/>
      <c r="O234" s="73"/>
      <c r="P234" s="73"/>
      <c r="Q234" s="73"/>
      <c r="R234" s="73"/>
      <c r="S234" s="73"/>
      <c r="T234" s="65"/>
      <c r="U234" s="65"/>
    </row>
    <row r="235" spans="1:21" ht="14.25">
      <c r="A235" s="96" t="str">
        <f t="shared" si="8"/>
        <v>06152900</v>
      </c>
      <c r="B235" s="97">
        <f t="shared" si="8"/>
        <v>40393</v>
      </c>
      <c r="C235" s="73"/>
      <c r="D235" s="73"/>
      <c r="E235" s="73"/>
      <c r="F235" s="73"/>
      <c r="G235" s="73"/>
      <c r="H235" s="73"/>
      <c r="I235" s="73"/>
      <c r="J235" s="73"/>
      <c r="K235" s="73"/>
      <c r="L235" s="73"/>
      <c r="M235" s="73"/>
      <c r="N235" s="73"/>
      <c r="O235" s="73"/>
      <c r="P235" s="73"/>
      <c r="Q235" s="73"/>
      <c r="R235" s="73"/>
      <c r="S235" s="73"/>
      <c r="T235" s="65"/>
      <c r="U235" s="65"/>
    </row>
    <row r="236" spans="1:21" ht="14.25">
      <c r="A236" s="96" t="str">
        <f t="shared" si="8"/>
        <v>06152900</v>
      </c>
      <c r="B236" s="97">
        <f t="shared" si="8"/>
        <v>40393</v>
      </c>
      <c r="C236" s="73"/>
      <c r="D236" s="73"/>
      <c r="E236" s="73"/>
      <c r="F236" s="73"/>
      <c r="G236" s="73"/>
      <c r="H236" s="73"/>
      <c r="I236" s="73"/>
      <c r="J236" s="73"/>
      <c r="K236" s="73"/>
      <c r="L236" s="73"/>
      <c r="M236" s="73"/>
      <c r="N236" s="73"/>
      <c r="O236" s="73"/>
      <c r="P236" s="73"/>
      <c r="Q236" s="73"/>
      <c r="R236" s="73"/>
      <c r="S236" s="73"/>
      <c r="T236" s="65"/>
      <c r="U236" s="65"/>
    </row>
    <row r="237" spans="1:21" ht="14.25">
      <c r="A237" s="96" t="str">
        <f t="shared" si="8"/>
        <v>06152900</v>
      </c>
      <c r="B237" s="97">
        <f t="shared" si="8"/>
        <v>40393</v>
      </c>
      <c r="C237" s="73"/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  <c r="P237" s="73"/>
      <c r="Q237" s="73"/>
      <c r="R237" s="73"/>
      <c r="S237" s="73"/>
      <c r="T237" s="65"/>
      <c r="U237" s="65"/>
    </row>
    <row r="238" spans="1:21" ht="14.25">
      <c r="A238" s="96" t="str">
        <f t="shared" si="8"/>
        <v>06152900</v>
      </c>
      <c r="B238" s="97">
        <f t="shared" si="8"/>
        <v>40393</v>
      </c>
      <c r="C238" s="73"/>
      <c r="D238" s="73"/>
      <c r="E238" s="73"/>
      <c r="F238" s="73"/>
      <c r="G238" s="73"/>
      <c r="H238" s="73"/>
      <c r="I238" s="73"/>
      <c r="J238" s="73"/>
      <c r="K238" s="73"/>
      <c r="L238" s="73"/>
      <c r="M238" s="73"/>
      <c r="N238" s="73"/>
      <c r="O238" s="73"/>
      <c r="P238" s="73"/>
      <c r="Q238" s="73"/>
      <c r="R238" s="73"/>
      <c r="S238" s="73"/>
      <c r="T238" s="65"/>
      <c r="U238" s="65"/>
    </row>
    <row r="239" spans="1:21" ht="14.25">
      <c r="A239" s="96" t="str">
        <f t="shared" si="8"/>
        <v>06152900</v>
      </c>
      <c r="B239" s="97">
        <f t="shared" si="8"/>
        <v>40393</v>
      </c>
      <c r="C239" s="73"/>
      <c r="D239" s="73"/>
      <c r="E239" s="73"/>
      <c r="F239" s="73"/>
      <c r="G239" s="73"/>
      <c r="H239" s="73"/>
      <c r="I239" s="73"/>
      <c r="J239" s="73"/>
      <c r="K239" s="73"/>
      <c r="L239" s="73"/>
      <c r="M239" s="73"/>
      <c r="N239" s="73"/>
      <c r="O239" s="73"/>
      <c r="P239" s="73"/>
      <c r="Q239" s="73"/>
      <c r="R239" s="73"/>
      <c r="S239" s="73"/>
      <c r="T239" s="65"/>
      <c r="U239" s="65"/>
    </row>
    <row r="240" spans="1:21" ht="14.25">
      <c r="A240" s="96" t="str">
        <f t="shared" si="8"/>
        <v>06152900</v>
      </c>
      <c r="B240" s="97">
        <f t="shared" si="8"/>
        <v>40393</v>
      </c>
      <c r="C240" s="73"/>
      <c r="D240" s="73"/>
      <c r="E240" s="73"/>
      <c r="F240" s="73"/>
      <c r="G240" s="73"/>
      <c r="H240" s="73"/>
      <c r="I240" s="73"/>
      <c r="J240" s="73"/>
      <c r="K240" s="73"/>
      <c r="L240" s="73"/>
      <c r="M240" s="73"/>
      <c r="N240" s="73"/>
      <c r="O240" s="73"/>
      <c r="P240" s="73"/>
      <c r="Q240" s="73"/>
      <c r="R240" s="73"/>
      <c r="S240" s="73"/>
      <c r="T240" s="65"/>
      <c r="U240" s="65"/>
    </row>
    <row r="241" spans="1:21" ht="14.25">
      <c r="A241" s="96" t="str">
        <f t="shared" si="8"/>
        <v>06152900</v>
      </c>
      <c r="B241" s="97">
        <f t="shared" si="8"/>
        <v>40393</v>
      </c>
      <c r="C241" s="73"/>
      <c r="D241" s="73"/>
      <c r="E241" s="73"/>
      <c r="F241" s="73"/>
      <c r="G241" s="73"/>
      <c r="H241" s="73"/>
      <c r="I241" s="73"/>
      <c r="J241" s="73"/>
      <c r="K241" s="73"/>
      <c r="L241" s="73"/>
      <c r="M241" s="73"/>
      <c r="N241" s="73"/>
      <c r="O241" s="73"/>
      <c r="P241" s="73"/>
      <c r="Q241" s="73"/>
      <c r="R241" s="73"/>
      <c r="S241" s="73"/>
      <c r="T241" s="65"/>
      <c r="U241" s="65"/>
    </row>
    <row r="242" spans="1:21" ht="14.25">
      <c r="A242" s="96" t="str">
        <f t="shared" si="8"/>
        <v>06152900</v>
      </c>
      <c r="B242" s="97">
        <f t="shared" si="8"/>
        <v>40393</v>
      </c>
      <c r="C242" s="73"/>
      <c r="D242" s="73"/>
      <c r="E242" s="73"/>
      <c r="F242" s="73"/>
      <c r="G242" s="73"/>
      <c r="H242" s="73"/>
      <c r="I242" s="73"/>
      <c r="J242" s="73"/>
      <c r="K242" s="73"/>
      <c r="L242" s="73"/>
      <c r="M242" s="73"/>
      <c r="N242" s="73"/>
      <c r="O242" s="73"/>
      <c r="P242" s="73"/>
      <c r="Q242" s="73"/>
      <c r="R242" s="73"/>
      <c r="S242" s="73"/>
      <c r="T242" s="65"/>
      <c r="U242" s="65"/>
    </row>
    <row r="243" spans="1:21" ht="14.25">
      <c r="A243" s="96" t="str">
        <f t="shared" si="8"/>
        <v>06152900</v>
      </c>
      <c r="B243" s="97">
        <f t="shared" si="8"/>
        <v>40393</v>
      </c>
      <c r="C243" s="73"/>
      <c r="D243" s="73"/>
      <c r="E243" s="73"/>
      <c r="F243" s="73"/>
      <c r="G243" s="73"/>
      <c r="H243" s="73"/>
      <c r="I243" s="73"/>
      <c r="J243" s="73"/>
      <c r="K243" s="73"/>
      <c r="L243" s="73"/>
      <c r="M243" s="73"/>
      <c r="N243" s="73"/>
      <c r="O243" s="73"/>
      <c r="P243" s="73"/>
      <c r="Q243" s="73"/>
      <c r="R243" s="73"/>
      <c r="S243" s="73"/>
      <c r="T243" s="65"/>
      <c r="U243" s="65"/>
    </row>
    <row r="244" spans="3:21" ht="12.75">
      <c r="C244" s="106"/>
      <c r="D244" s="106"/>
      <c r="E244" s="106"/>
      <c r="F244" s="107"/>
      <c r="G244" s="107"/>
      <c r="H244" s="106"/>
      <c r="I244" s="106"/>
      <c r="J244" s="106"/>
      <c r="K244" s="106"/>
      <c r="L244" s="106"/>
      <c r="M244" s="106"/>
      <c r="N244" s="106"/>
      <c r="O244" s="106"/>
      <c r="P244" s="106"/>
      <c r="Q244" s="106"/>
      <c r="R244" s="106"/>
      <c r="S244" s="106"/>
      <c r="T244" s="65"/>
      <c r="U244" s="65"/>
    </row>
    <row r="245" spans="3:21" ht="12.75">
      <c r="C245" s="106"/>
      <c r="D245" s="106"/>
      <c r="E245" s="106"/>
      <c r="F245" s="107"/>
      <c r="G245" s="107"/>
      <c r="H245" s="106"/>
      <c r="I245" s="106"/>
      <c r="J245" s="106"/>
      <c r="K245" s="106"/>
      <c r="L245" s="106"/>
      <c r="M245" s="106"/>
      <c r="N245" s="106"/>
      <c r="O245" s="106"/>
      <c r="P245" s="106"/>
      <c r="Q245" s="106"/>
      <c r="R245" s="106"/>
      <c r="S245" s="106"/>
      <c r="T245" s="65"/>
      <c r="U245" s="65"/>
    </row>
    <row r="246" spans="3:21" ht="12.75">
      <c r="C246" s="106"/>
      <c r="D246" s="106"/>
      <c r="E246" s="106"/>
      <c r="F246" s="107"/>
      <c r="G246" s="107"/>
      <c r="H246" s="106"/>
      <c r="I246" s="106"/>
      <c r="J246" s="106"/>
      <c r="K246" s="106"/>
      <c r="L246" s="106"/>
      <c r="M246" s="106"/>
      <c r="N246" s="106"/>
      <c r="O246" s="106"/>
      <c r="P246" s="106"/>
      <c r="Q246" s="106"/>
      <c r="R246" s="106"/>
      <c r="S246" s="106"/>
      <c r="T246" s="65"/>
      <c r="U246" s="65"/>
    </row>
    <row r="247" spans="3:21" ht="12.75">
      <c r="C247" s="106"/>
      <c r="D247" s="106"/>
      <c r="E247" s="106"/>
      <c r="F247" s="107"/>
      <c r="G247" s="107"/>
      <c r="H247" s="106"/>
      <c r="I247" s="106"/>
      <c r="J247" s="106"/>
      <c r="K247" s="106"/>
      <c r="L247" s="106"/>
      <c r="M247" s="106"/>
      <c r="N247" s="106"/>
      <c r="O247" s="106"/>
      <c r="P247" s="106"/>
      <c r="Q247" s="106"/>
      <c r="R247" s="106"/>
      <c r="S247" s="106"/>
      <c r="T247" s="65"/>
      <c r="U247" s="65"/>
    </row>
    <row r="248" spans="3:21" ht="12.75">
      <c r="C248" s="106"/>
      <c r="D248" s="106"/>
      <c r="E248" s="106"/>
      <c r="F248" s="107"/>
      <c r="G248" s="107"/>
      <c r="H248" s="106"/>
      <c r="I248" s="106"/>
      <c r="J248" s="106"/>
      <c r="K248" s="106"/>
      <c r="L248" s="106"/>
      <c r="M248" s="106"/>
      <c r="N248" s="106"/>
      <c r="O248" s="106"/>
      <c r="P248" s="106"/>
      <c r="Q248" s="106"/>
      <c r="R248" s="106"/>
      <c r="S248" s="106"/>
      <c r="T248" s="65"/>
      <c r="U248" s="65"/>
    </row>
    <row r="249" spans="3:21" ht="12.75">
      <c r="C249" s="106"/>
      <c r="D249" s="106"/>
      <c r="E249" s="106"/>
      <c r="F249" s="107"/>
      <c r="G249" s="107"/>
      <c r="H249" s="106"/>
      <c r="I249" s="106"/>
      <c r="J249" s="106"/>
      <c r="K249" s="106"/>
      <c r="L249" s="106"/>
      <c r="M249" s="106"/>
      <c r="N249" s="106"/>
      <c r="O249" s="106"/>
      <c r="P249" s="106"/>
      <c r="Q249" s="106"/>
      <c r="R249" s="106"/>
      <c r="S249" s="106"/>
      <c r="T249" s="65"/>
      <c r="U249" s="65"/>
    </row>
    <row r="250" spans="3:21" ht="12.75">
      <c r="C250" s="106"/>
      <c r="D250" s="106"/>
      <c r="E250" s="106"/>
      <c r="F250" s="107"/>
      <c r="G250" s="107"/>
      <c r="H250" s="106"/>
      <c r="I250" s="106"/>
      <c r="J250" s="106"/>
      <c r="K250" s="106"/>
      <c r="L250" s="106"/>
      <c r="M250" s="106"/>
      <c r="N250" s="106"/>
      <c r="O250" s="106"/>
      <c r="P250" s="106"/>
      <c r="Q250" s="106"/>
      <c r="R250" s="106"/>
      <c r="S250" s="106"/>
      <c r="T250" s="65"/>
      <c r="U250" s="65"/>
    </row>
    <row r="251" spans="3:21" ht="12.75">
      <c r="C251" s="106"/>
      <c r="D251" s="106"/>
      <c r="E251" s="106"/>
      <c r="F251" s="107"/>
      <c r="G251" s="107"/>
      <c r="H251" s="106"/>
      <c r="I251" s="106"/>
      <c r="J251" s="106"/>
      <c r="K251" s="106"/>
      <c r="L251" s="106"/>
      <c r="M251" s="106"/>
      <c r="N251" s="106"/>
      <c r="O251" s="106"/>
      <c r="P251" s="106"/>
      <c r="Q251" s="106"/>
      <c r="R251" s="106"/>
      <c r="S251" s="106"/>
      <c r="T251" s="65"/>
      <c r="U251" s="65"/>
    </row>
    <row r="252" spans="3:21" ht="12.75">
      <c r="C252" s="106"/>
      <c r="D252" s="106"/>
      <c r="E252" s="106"/>
      <c r="F252" s="107"/>
      <c r="G252" s="107"/>
      <c r="H252" s="106"/>
      <c r="I252" s="106"/>
      <c r="J252" s="106"/>
      <c r="K252" s="106"/>
      <c r="L252" s="106"/>
      <c r="M252" s="106"/>
      <c r="N252" s="106"/>
      <c r="O252" s="106"/>
      <c r="P252" s="106"/>
      <c r="Q252" s="106"/>
      <c r="R252" s="106"/>
      <c r="S252" s="106"/>
      <c r="T252" s="65"/>
      <c r="U252" s="65"/>
    </row>
    <row r="253" spans="3:21" ht="12.75">
      <c r="C253" s="106"/>
      <c r="D253" s="106"/>
      <c r="E253" s="106"/>
      <c r="F253" s="107"/>
      <c r="G253" s="107"/>
      <c r="H253" s="106"/>
      <c r="I253" s="106"/>
      <c r="J253" s="106"/>
      <c r="K253" s="106"/>
      <c r="L253" s="106"/>
      <c r="M253" s="106"/>
      <c r="N253" s="106"/>
      <c r="O253" s="106"/>
      <c r="P253" s="106"/>
      <c r="Q253" s="106"/>
      <c r="R253" s="106"/>
      <c r="S253" s="106"/>
      <c r="T253" s="65"/>
      <c r="U253" s="65"/>
    </row>
    <row r="254" spans="3:21" ht="12.75">
      <c r="C254" s="106"/>
      <c r="D254" s="106"/>
      <c r="E254" s="106"/>
      <c r="F254" s="107"/>
      <c r="G254" s="107"/>
      <c r="H254" s="106"/>
      <c r="I254" s="106"/>
      <c r="J254" s="106"/>
      <c r="K254" s="106"/>
      <c r="L254" s="106"/>
      <c r="M254" s="106"/>
      <c r="N254" s="106"/>
      <c r="O254" s="106"/>
      <c r="P254" s="106"/>
      <c r="Q254" s="106"/>
      <c r="R254" s="106"/>
      <c r="S254" s="106"/>
      <c r="T254" s="65"/>
      <c r="U254" s="65"/>
    </row>
    <row r="255" spans="3:21" ht="12.75">
      <c r="C255" s="106"/>
      <c r="D255" s="106"/>
      <c r="E255" s="106"/>
      <c r="F255" s="107"/>
      <c r="G255" s="107"/>
      <c r="H255" s="106"/>
      <c r="I255" s="106"/>
      <c r="J255" s="106"/>
      <c r="K255" s="106"/>
      <c r="L255" s="106"/>
      <c r="M255" s="106"/>
      <c r="N255" s="106"/>
      <c r="O255" s="106"/>
      <c r="P255" s="106"/>
      <c r="Q255" s="106"/>
      <c r="R255" s="106"/>
      <c r="S255" s="106"/>
      <c r="T255" s="65"/>
      <c r="U255" s="65"/>
    </row>
    <row r="256" spans="3:21" ht="12.75">
      <c r="C256" s="106"/>
      <c r="D256" s="106"/>
      <c r="E256" s="106"/>
      <c r="F256" s="107"/>
      <c r="G256" s="107"/>
      <c r="H256" s="106"/>
      <c r="I256" s="106"/>
      <c r="J256" s="106"/>
      <c r="K256" s="106"/>
      <c r="L256" s="106"/>
      <c r="M256" s="106"/>
      <c r="N256" s="106"/>
      <c r="O256" s="106"/>
      <c r="P256" s="106"/>
      <c r="Q256" s="106"/>
      <c r="R256" s="106"/>
      <c r="S256" s="106"/>
      <c r="T256" s="65"/>
      <c r="U256" s="65"/>
    </row>
    <row r="257" spans="3:21" ht="12.75">
      <c r="C257" s="106"/>
      <c r="D257" s="106"/>
      <c r="E257" s="106"/>
      <c r="F257" s="107"/>
      <c r="G257" s="107"/>
      <c r="H257" s="106"/>
      <c r="I257" s="106"/>
      <c r="J257" s="106"/>
      <c r="K257" s="106"/>
      <c r="L257" s="106"/>
      <c r="M257" s="106"/>
      <c r="N257" s="106"/>
      <c r="O257" s="106"/>
      <c r="P257" s="106"/>
      <c r="Q257" s="106"/>
      <c r="R257" s="106"/>
      <c r="S257" s="106"/>
      <c r="T257" s="65"/>
      <c r="U257" s="65"/>
    </row>
    <row r="258" spans="3:21" ht="12.75">
      <c r="C258" s="106"/>
      <c r="D258" s="106"/>
      <c r="E258" s="106"/>
      <c r="F258" s="107"/>
      <c r="G258" s="107"/>
      <c r="H258" s="106"/>
      <c r="I258" s="106"/>
      <c r="J258" s="106"/>
      <c r="K258" s="106"/>
      <c r="L258" s="106"/>
      <c r="M258" s="106"/>
      <c r="N258" s="106"/>
      <c r="O258" s="106"/>
      <c r="P258" s="106"/>
      <c r="Q258" s="106"/>
      <c r="R258" s="106"/>
      <c r="S258" s="106"/>
      <c r="T258" s="65"/>
      <c r="U258" s="65"/>
    </row>
    <row r="259" spans="3:21" ht="12.75">
      <c r="C259" s="106"/>
      <c r="D259" s="106"/>
      <c r="E259" s="106"/>
      <c r="F259" s="107"/>
      <c r="G259" s="107"/>
      <c r="H259" s="106"/>
      <c r="I259" s="106"/>
      <c r="J259" s="106"/>
      <c r="K259" s="106"/>
      <c r="L259" s="106"/>
      <c r="M259" s="106"/>
      <c r="N259" s="106"/>
      <c r="O259" s="106"/>
      <c r="P259" s="106"/>
      <c r="Q259" s="106"/>
      <c r="R259" s="106"/>
      <c r="S259" s="106"/>
      <c r="T259" s="65"/>
      <c r="U259" s="65"/>
    </row>
    <row r="260" spans="3:21" ht="12.75">
      <c r="C260" s="106"/>
      <c r="D260" s="106"/>
      <c r="E260" s="106"/>
      <c r="F260" s="107"/>
      <c r="G260" s="107"/>
      <c r="H260" s="106"/>
      <c r="I260" s="106"/>
      <c r="J260" s="106"/>
      <c r="K260" s="106"/>
      <c r="L260" s="106"/>
      <c r="M260" s="106"/>
      <c r="N260" s="106"/>
      <c r="O260" s="106"/>
      <c r="P260" s="106"/>
      <c r="Q260" s="106"/>
      <c r="R260" s="106"/>
      <c r="S260" s="106"/>
      <c r="T260" s="65"/>
      <c r="U260" s="65"/>
    </row>
    <row r="261" spans="3:21" ht="12.75">
      <c r="C261" s="106"/>
      <c r="D261" s="106"/>
      <c r="E261" s="106"/>
      <c r="F261" s="107"/>
      <c r="G261" s="107"/>
      <c r="H261" s="106"/>
      <c r="I261" s="106"/>
      <c r="J261" s="106"/>
      <c r="K261" s="106"/>
      <c r="L261" s="106"/>
      <c r="M261" s="106"/>
      <c r="N261" s="106"/>
      <c r="O261" s="106"/>
      <c r="P261" s="106"/>
      <c r="Q261" s="106"/>
      <c r="R261" s="106"/>
      <c r="S261" s="106"/>
      <c r="T261" s="65"/>
      <c r="U261" s="65"/>
    </row>
    <row r="262" spans="3:21" ht="12.75">
      <c r="C262" s="106"/>
      <c r="D262" s="106"/>
      <c r="E262" s="106"/>
      <c r="F262" s="107"/>
      <c r="G262" s="107"/>
      <c r="H262" s="106"/>
      <c r="I262" s="106"/>
      <c r="J262" s="106"/>
      <c r="K262" s="106"/>
      <c r="L262" s="106"/>
      <c r="M262" s="106"/>
      <c r="N262" s="106"/>
      <c r="O262" s="106"/>
      <c r="P262" s="106"/>
      <c r="Q262" s="106"/>
      <c r="R262" s="106"/>
      <c r="S262" s="106"/>
      <c r="T262" s="65"/>
      <c r="U262" s="65"/>
    </row>
    <row r="263" spans="3:21" ht="12.75">
      <c r="C263" s="106"/>
      <c r="D263" s="106"/>
      <c r="E263" s="106"/>
      <c r="F263" s="107"/>
      <c r="G263" s="107"/>
      <c r="H263" s="106"/>
      <c r="I263" s="106"/>
      <c r="J263" s="106"/>
      <c r="K263" s="106"/>
      <c r="L263" s="106"/>
      <c r="M263" s="106"/>
      <c r="N263" s="106"/>
      <c r="O263" s="106"/>
      <c r="P263" s="106"/>
      <c r="Q263" s="106"/>
      <c r="R263" s="106"/>
      <c r="S263" s="106"/>
      <c r="T263" s="65"/>
      <c r="U263" s="65"/>
    </row>
    <row r="264" spans="3:21" ht="12.75">
      <c r="C264" s="106"/>
      <c r="D264" s="106"/>
      <c r="E264" s="106"/>
      <c r="F264" s="107"/>
      <c r="G264" s="107"/>
      <c r="H264" s="106"/>
      <c r="I264" s="106"/>
      <c r="J264" s="106"/>
      <c r="K264" s="106"/>
      <c r="L264" s="106"/>
      <c r="M264" s="106"/>
      <c r="N264" s="106"/>
      <c r="O264" s="106"/>
      <c r="P264" s="106"/>
      <c r="Q264" s="106"/>
      <c r="R264" s="106"/>
      <c r="S264" s="106"/>
      <c r="T264" s="65"/>
      <c r="U264" s="65"/>
    </row>
    <row r="265" spans="3:21" ht="12.75">
      <c r="C265" s="106"/>
      <c r="D265" s="106"/>
      <c r="E265" s="106"/>
      <c r="F265" s="107"/>
      <c r="G265" s="107"/>
      <c r="H265" s="106"/>
      <c r="I265" s="106"/>
      <c r="J265" s="106"/>
      <c r="K265" s="106"/>
      <c r="L265" s="106"/>
      <c r="M265" s="106"/>
      <c r="N265" s="106"/>
      <c r="O265" s="106"/>
      <c r="P265" s="106"/>
      <c r="Q265" s="106"/>
      <c r="R265" s="106"/>
      <c r="S265" s="106"/>
      <c r="T265" s="65"/>
      <c r="U265" s="65"/>
    </row>
    <row r="266" spans="3:21" ht="12.75">
      <c r="C266" s="106"/>
      <c r="D266" s="106"/>
      <c r="E266" s="106"/>
      <c r="F266" s="107"/>
      <c r="G266" s="107"/>
      <c r="H266" s="106"/>
      <c r="I266" s="106"/>
      <c r="J266" s="106"/>
      <c r="K266" s="106"/>
      <c r="L266" s="106"/>
      <c r="M266" s="106"/>
      <c r="N266" s="106"/>
      <c r="O266" s="106"/>
      <c r="P266" s="106"/>
      <c r="Q266" s="106"/>
      <c r="R266" s="106"/>
      <c r="S266" s="106"/>
      <c r="T266" s="65"/>
      <c r="U266" s="65"/>
    </row>
    <row r="267" spans="3:21" ht="12.75">
      <c r="C267" s="106"/>
      <c r="D267" s="106"/>
      <c r="E267" s="106"/>
      <c r="F267" s="107"/>
      <c r="G267" s="107"/>
      <c r="H267" s="106"/>
      <c r="I267" s="106"/>
      <c r="J267" s="106"/>
      <c r="K267" s="106"/>
      <c r="L267" s="106"/>
      <c r="M267" s="106"/>
      <c r="N267" s="106"/>
      <c r="O267" s="106"/>
      <c r="P267" s="106"/>
      <c r="Q267" s="106"/>
      <c r="R267" s="106"/>
      <c r="S267" s="106"/>
      <c r="T267" s="65"/>
      <c r="U267" s="65"/>
    </row>
    <row r="268" spans="3:21" ht="12.75">
      <c r="C268" s="106"/>
      <c r="D268" s="106"/>
      <c r="E268" s="106"/>
      <c r="F268" s="107"/>
      <c r="G268" s="107"/>
      <c r="H268" s="106"/>
      <c r="I268" s="106"/>
      <c r="J268" s="106"/>
      <c r="K268" s="106"/>
      <c r="L268" s="106"/>
      <c r="M268" s="106"/>
      <c r="N268" s="106"/>
      <c r="O268" s="106"/>
      <c r="P268" s="106"/>
      <c r="Q268" s="106"/>
      <c r="R268" s="106"/>
      <c r="S268" s="106"/>
      <c r="T268" s="65"/>
      <c r="U268" s="65"/>
    </row>
    <row r="269" spans="3:21" ht="12.75">
      <c r="C269" s="106"/>
      <c r="D269" s="106"/>
      <c r="E269" s="106"/>
      <c r="F269" s="107"/>
      <c r="G269" s="107"/>
      <c r="H269" s="106"/>
      <c r="I269" s="106"/>
      <c r="J269" s="106"/>
      <c r="K269" s="106"/>
      <c r="L269" s="106"/>
      <c r="M269" s="106"/>
      <c r="N269" s="106"/>
      <c r="O269" s="106"/>
      <c r="P269" s="106"/>
      <c r="Q269" s="106"/>
      <c r="R269" s="106"/>
      <c r="S269" s="106"/>
      <c r="T269" s="65"/>
      <c r="U269" s="65"/>
    </row>
    <row r="270" spans="3:21" ht="12.75">
      <c r="C270" s="106"/>
      <c r="D270" s="106"/>
      <c r="E270" s="106"/>
      <c r="F270" s="107"/>
      <c r="G270" s="107"/>
      <c r="H270" s="106"/>
      <c r="I270" s="106"/>
      <c r="J270" s="106"/>
      <c r="K270" s="106"/>
      <c r="L270" s="106"/>
      <c r="M270" s="106"/>
      <c r="N270" s="106"/>
      <c r="O270" s="106"/>
      <c r="P270" s="106"/>
      <c r="Q270" s="106"/>
      <c r="R270" s="106"/>
      <c r="S270" s="106"/>
      <c r="T270" s="65"/>
      <c r="U270" s="65"/>
    </row>
    <row r="271" spans="3:21" ht="12.75">
      <c r="C271" s="106"/>
      <c r="D271" s="106"/>
      <c r="E271" s="106"/>
      <c r="F271" s="107"/>
      <c r="G271" s="107"/>
      <c r="H271" s="106"/>
      <c r="I271" s="106"/>
      <c r="J271" s="106"/>
      <c r="K271" s="106"/>
      <c r="L271" s="106"/>
      <c r="M271" s="106"/>
      <c r="N271" s="106"/>
      <c r="O271" s="106"/>
      <c r="P271" s="106"/>
      <c r="Q271" s="106"/>
      <c r="R271" s="106"/>
      <c r="S271" s="106"/>
      <c r="T271" s="65"/>
      <c r="U271" s="65"/>
    </row>
    <row r="272" spans="3:21" ht="12.75">
      <c r="C272" s="106"/>
      <c r="D272" s="106"/>
      <c r="E272" s="106"/>
      <c r="F272" s="107"/>
      <c r="G272" s="107"/>
      <c r="H272" s="106"/>
      <c r="I272" s="106"/>
      <c r="J272" s="106"/>
      <c r="K272" s="106"/>
      <c r="L272" s="106"/>
      <c r="M272" s="106"/>
      <c r="N272" s="106"/>
      <c r="O272" s="106"/>
      <c r="P272" s="106"/>
      <c r="Q272" s="106"/>
      <c r="R272" s="106"/>
      <c r="S272" s="106"/>
      <c r="T272" s="65"/>
      <c r="U272" s="65"/>
    </row>
    <row r="273" spans="3:21" ht="12.75">
      <c r="C273" s="106"/>
      <c r="D273" s="106"/>
      <c r="E273" s="106"/>
      <c r="F273" s="107"/>
      <c r="G273" s="107"/>
      <c r="H273" s="106"/>
      <c r="I273" s="106"/>
      <c r="J273" s="106"/>
      <c r="K273" s="106"/>
      <c r="L273" s="106"/>
      <c r="M273" s="106"/>
      <c r="N273" s="106"/>
      <c r="O273" s="106"/>
      <c r="P273" s="106"/>
      <c r="Q273" s="106"/>
      <c r="R273" s="106"/>
      <c r="S273" s="106"/>
      <c r="T273" s="65"/>
      <c r="U273" s="65"/>
    </row>
    <row r="274" spans="3:21" ht="12.75">
      <c r="C274" s="106"/>
      <c r="D274" s="106"/>
      <c r="E274" s="106"/>
      <c r="F274" s="107"/>
      <c r="G274" s="107"/>
      <c r="H274" s="106"/>
      <c r="I274" s="106"/>
      <c r="J274" s="106"/>
      <c r="K274" s="106"/>
      <c r="L274" s="106"/>
      <c r="M274" s="106"/>
      <c r="N274" s="106"/>
      <c r="O274" s="106"/>
      <c r="P274" s="106"/>
      <c r="Q274" s="106"/>
      <c r="R274" s="106"/>
      <c r="S274" s="106"/>
      <c r="T274" s="65"/>
      <c r="U274" s="65"/>
    </row>
    <row r="275" spans="3:21" ht="12.75">
      <c r="C275" s="106"/>
      <c r="D275" s="106"/>
      <c r="E275" s="106"/>
      <c r="F275" s="107"/>
      <c r="G275" s="107"/>
      <c r="H275" s="106"/>
      <c r="I275" s="106"/>
      <c r="J275" s="106"/>
      <c r="K275" s="106"/>
      <c r="L275" s="106"/>
      <c r="M275" s="106"/>
      <c r="N275" s="106"/>
      <c r="O275" s="106"/>
      <c r="P275" s="106"/>
      <c r="Q275" s="106"/>
      <c r="R275" s="106"/>
      <c r="S275" s="106"/>
      <c r="T275" s="65"/>
      <c r="U275" s="65"/>
    </row>
    <row r="276" spans="3:21" ht="12.75">
      <c r="C276" s="106"/>
      <c r="D276" s="106"/>
      <c r="E276" s="106"/>
      <c r="F276" s="107"/>
      <c r="G276" s="107"/>
      <c r="H276" s="106"/>
      <c r="I276" s="106"/>
      <c r="J276" s="106"/>
      <c r="K276" s="106"/>
      <c r="L276" s="106"/>
      <c r="M276" s="106"/>
      <c r="N276" s="106"/>
      <c r="O276" s="106"/>
      <c r="P276" s="106"/>
      <c r="Q276" s="106"/>
      <c r="R276" s="106"/>
      <c r="S276" s="106"/>
      <c r="T276" s="65"/>
      <c r="U276" s="65"/>
    </row>
    <row r="277" spans="3:21" ht="12.75">
      <c r="C277" s="106"/>
      <c r="D277" s="106"/>
      <c r="E277" s="106"/>
      <c r="F277" s="107"/>
      <c r="G277" s="107"/>
      <c r="H277" s="106"/>
      <c r="I277" s="106"/>
      <c r="J277" s="106"/>
      <c r="K277" s="106"/>
      <c r="L277" s="106"/>
      <c r="M277" s="106"/>
      <c r="N277" s="106"/>
      <c r="O277" s="106"/>
      <c r="P277" s="106"/>
      <c r="Q277" s="106"/>
      <c r="R277" s="106"/>
      <c r="S277" s="106"/>
      <c r="T277" s="65"/>
      <c r="U277" s="65"/>
    </row>
    <row r="278" spans="3:21" ht="12.75">
      <c r="C278" s="106"/>
      <c r="D278" s="106"/>
      <c r="E278" s="106"/>
      <c r="F278" s="107"/>
      <c r="G278" s="107"/>
      <c r="H278" s="106"/>
      <c r="I278" s="106"/>
      <c r="J278" s="106"/>
      <c r="K278" s="106"/>
      <c r="L278" s="106"/>
      <c r="M278" s="106"/>
      <c r="N278" s="106"/>
      <c r="O278" s="106"/>
      <c r="P278" s="106"/>
      <c r="Q278" s="106"/>
      <c r="R278" s="106"/>
      <c r="S278" s="106"/>
      <c r="T278" s="65"/>
      <c r="U278" s="65"/>
    </row>
    <row r="279" spans="3:21" ht="12.75">
      <c r="C279" s="106"/>
      <c r="D279" s="106"/>
      <c r="E279" s="106"/>
      <c r="F279" s="107"/>
      <c r="G279" s="107"/>
      <c r="H279" s="106"/>
      <c r="I279" s="106"/>
      <c r="J279" s="106"/>
      <c r="K279" s="106"/>
      <c r="L279" s="106"/>
      <c r="M279" s="106"/>
      <c r="N279" s="106"/>
      <c r="O279" s="106"/>
      <c r="P279" s="106"/>
      <c r="Q279" s="106"/>
      <c r="R279" s="106"/>
      <c r="S279" s="106"/>
      <c r="T279" s="65"/>
      <c r="U279" s="65"/>
    </row>
    <row r="280" spans="3:21" ht="12.75">
      <c r="C280" s="106"/>
      <c r="D280" s="106"/>
      <c r="E280" s="106"/>
      <c r="F280" s="107"/>
      <c r="G280" s="107"/>
      <c r="H280" s="106"/>
      <c r="I280" s="106"/>
      <c r="J280" s="106"/>
      <c r="K280" s="106"/>
      <c r="L280" s="106"/>
      <c r="M280" s="106"/>
      <c r="N280" s="106"/>
      <c r="O280" s="106"/>
      <c r="P280" s="106"/>
      <c r="Q280" s="106"/>
      <c r="R280" s="106"/>
      <c r="S280" s="106"/>
      <c r="T280" s="65"/>
      <c r="U280" s="65"/>
    </row>
    <row r="281" spans="3:21" ht="12.75">
      <c r="C281" s="106"/>
      <c r="D281" s="106"/>
      <c r="E281" s="106"/>
      <c r="F281" s="107"/>
      <c r="G281" s="107"/>
      <c r="H281" s="106"/>
      <c r="I281" s="106"/>
      <c r="J281" s="106"/>
      <c r="K281" s="106"/>
      <c r="L281" s="106"/>
      <c r="M281" s="106"/>
      <c r="N281" s="106"/>
      <c r="O281" s="106"/>
      <c r="P281" s="106"/>
      <c r="Q281" s="106"/>
      <c r="R281" s="106"/>
      <c r="S281" s="106"/>
      <c r="T281" s="65"/>
      <c r="U281" s="65"/>
    </row>
    <row r="282" spans="3:21" ht="12.75">
      <c r="C282" s="106"/>
      <c r="D282" s="106"/>
      <c r="E282" s="106"/>
      <c r="F282" s="107"/>
      <c r="G282" s="107"/>
      <c r="H282" s="106"/>
      <c r="I282" s="106"/>
      <c r="J282" s="106"/>
      <c r="K282" s="106"/>
      <c r="L282" s="106"/>
      <c r="M282" s="106"/>
      <c r="N282" s="106"/>
      <c r="O282" s="106"/>
      <c r="P282" s="106"/>
      <c r="Q282" s="106"/>
      <c r="R282" s="106"/>
      <c r="S282" s="106"/>
      <c r="T282" s="65"/>
      <c r="U282" s="65"/>
    </row>
    <row r="283" spans="3:21" ht="12.75">
      <c r="C283" s="106"/>
      <c r="D283" s="106"/>
      <c r="E283" s="106"/>
      <c r="F283" s="107"/>
      <c r="G283" s="107"/>
      <c r="H283" s="106"/>
      <c r="I283" s="106"/>
      <c r="J283" s="106"/>
      <c r="K283" s="106"/>
      <c r="L283" s="106"/>
      <c r="M283" s="106"/>
      <c r="N283" s="106"/>
      <c r="O283" s="106"/>
      <c r="P283" s="106"/>
      <c r="Q283" s="106"/>
      <c r="R283" s="106"/>
      <c r="S283" s="106"/>
      <c r="T283" s="65"/>
      <c r="U283" s="65"/>
    </row>
    <row r="284" spans="3:21" ht="12.75">
      <c r="C284" s="106"/>
      <c r="D284" s="106"/>
      <c r="E284" s="106"/>
      <c r="F284" s="107"/>
      <c r="G284" s="107"/>
      <c r="H284" s="106"/>
      <c r="I284" s="106"/>
      <c r="J284" s="106"/>
      <c r="K284" s="106"/>
      <c r="L284" s="106"/>
      <c r="M284" s="106"/>
      <c r="N284" s="106"/>
      <c r="O284" s="106"/>
      <c r="P284" s="106"/>
      <c r="Q284" s="106"/>
      <c r="R284" s="106"/>
      <c r="S284" s="106"/>
      <c r="T284" s="65"/>
      <c r="U284" s="65"/>
    </row>
    <row r="285" spans="3:21" ht="12.75">
      <c r="C285" s="106"/>
      <c r="D285" s="106"/>
      <c r="E285" s="106"/>
      <c r="F285" s="107"/>
      <c r="G285" s="107"/>
      <c r="H285" s="106"/>
      <c r="I285" s="106"/>
      <c r="J285" s="106"/>
      <c r="K285" s="106"/>
      <c r="L285" s="106"/>
      <c r="M285" s="106"/>
      <c r="N285" s="106"/>
      <c r="O285" s="106"/>
      <c r="P285" s="106"/>
      <c r="Q285" s="106"/>
      <c r="R285" s="106"/>
      <c r="S285" s="106"/>
      <c r="T285" s="65"/>
      <c r="U285" s="65"/>
    </row>
    <row r="286" spans="3:21" ht="12.75">
      <c r="C286" s="106"/>
      <c r="D286" s="106"/>
      <c r="E286" s="106"/>
      <c r="F286" s="107"/>
      <c r="G286" s="107"/>
      <c r="H286" s="106"/>
      <c r="I286" s="106"/>
      <c r="J286" s="106"/>
      <c r="K286" s="106"/>
      <c r="L286" s="106"/>
      <c r="M286" s="106"/>
      <c r="N286" s="106"/>
      <c r="O286" s="106"/>
      <c r="P286" s="106"/>
      <c r="Q286" s="106"/>
      <c r="R286" s="106"/>
      <c r="S286" s="106"/>
      <c r="T286" s="65"/>
      <c r="U286" s="65"/>
    </row>
    <row r="287" spans="3:21" ht="12.75">
      <c r="C287" s="106"/>
      <c r="D287" s="106"/>
      <c r="E287" s="106"/>
      <c r="F287" s="107"/>
      <c r="G287" s="107"/>
      <c r="H287" s="106"/>
      <c r="I287" s="106"/>
      <c r="J287" s="106"/>
      <c r="K287" s="106"/>
      <c r="L287" s="106"/>
      <c r="M287" s="106"/>
      <c r="N287" s="106"/>
      <c r="O287" s="106"/>
      <c r="P287" s="106"/>
      <c r="Q287" s="106"/>
      <c r="R287" s="106"/>
      <c r="S287" s="106"/>
      <c r="T287" s="65"/>
      <c r="U287" s="65"/>
    </row>
    <row r="288" spans="3:21" ht="12.75">
      <c r="C288" s="106"/>
      <c r="D288" s="106"/>
      <c r="E288" s="106"/>
      <c r="F288" s="107"/>
      <c r="G288" s="107"/>
      <c r="H288" s="106"/>
      <c r="I288" s="106"/>
      <c r="J288" s="106"/>
      <c r="K288" s="106"/>
      <c r="L288" s="106"/>
      <c r="M288" s="106"/>
      <c r="N288" s="106"/>
      <c r="O288" s="106"/>
      <c r="P288" s="106"/>
      <c r="Q288" s="106"/>
      <c r="R288" s="106"/>
      <c r="S288" s="106"/>
      <c r="T288" s="65"/>
      <c r="U288" s="65"/>
    </row>
    <row r="289" spans="3:21" ht="12.75">
      <c r="C289" s="106"/>
      <c r="D289" s="106"/>
      <c r="E289" s="106"/>
      <c r="F289" s="107"/>
      <c r="G289" s="107"/>
      <c r="H289" s="106"/>
      <c r="I289" s="106"/>
      <c r="J289" s="106"/>
      <c r="K289" s="106"/>
      <c r="L289" s="106"/>
      <c r="M289" s="106"/>
      <c r="N289" s="106"/>
      <c r="O289" s="106"/>
      <c r="P289" s="106"/>
      <c r="Q289" s="106"/>
      <c r="R289" s="106"/>
      <c r="S289" s="106"/>
      <c r="T289" s="65"/>
      <c r="U289" s="65"/>
    </row>
    <row r="290" spans="3:21" ht="12.75">
      <c r="C290" s="106"/>
      <c r="D290" s="106"/>
      <c r="E290" s="106"/>
      <c r="F290" s="107"/>
      <c r="G290" s="107"/>
      <c r="H290" s="106"/>
      <c r="I290" s="106"/>
      <c r="J290" s="106"/>
      <c r="K290" s="106"/>
      <c r="L290" s="106"/>
      <c r="M290" s="106"/>
      <c r="N290" s="106"/>
      <c r="O290" s="106"/>
      <c r="P290" s="106"/>
      <c r="Q290" s="106"/>
      <c r="R290" s="106"/>
      <c r="S290" s="106"/>
      <c r="T290" s="65"/>
      <c r="U290" s="65"/>
    </row>
    <row r="291" spans="3:21" ht="12.75">
      <c r="C291" s="106"/>
      <c r="D291" s="106"/>
      <c r="E291" s="106"/>
      <c r="F291" s="107"/>
      <c r="G291" s="107"/>
      <c r="H291" s="106"/>
      <c r="I291" s="106"/>
      <c r="J291" s="106"/>
      <c r="K291" s="106"/>
      <c r="L291" s="106"/>
      <c r="M291" s="106"/>
      <c r="N291" s="106"/>
      <c r="O291" s="106"/>
      <c r="P291" s="106"/>
      <c r="Q291" s="106"/>
      <c r="R291" s="106"/>
      <c r="S291" s="106"/>
      <c r="T291" s="65"/>
      <c r="U291" s="65"/>
    </row>
    <row r="292" spans="3:21" ht="12.75">
      <c r="C292" s="106"/>
      <c r="D292" s="106"/>
      <c r="E292" s="106"/>
      <c r="F292" s="107"/>
      <c r="G292" s="107"/>
      <c r="H292" s="106"/>
      <c r="I292" s="106"/>
      <c r="J292" s="106"/>
      <c r="K292" s="106"/>
      <c r="L292" s="106"/>
      <c r="M292" s="106"/>
      <c r="N292" s="106"/>
      <c r="O292" s="106"/>
      <c r="P292" s="106"/>
      <c r="Q292" s="106"/>
      <c r="R292" s="106"/>
      <c r="S292" s="106"/>
      <c r="T292" s="65"/>
      <c r="U292" s="65"/>
    </row>
    <row r="293" spans="3:21" ht="12.75">
      <c r="C293" s="106"/>
      <c r="D293" s="106"/>
      <c r="E293" s="106"/>
      <c r="F293" s="107"/>
      <c r="G293" s="107"/>
      <c r="H293" s="106"/>
      <c r="I293" s="106"/>
      <c r="J293" s="106"/>
      <c r="K293" s="106"/>
      <c r="L293" s="106"/>
      <c r="M293" s="106"/>
      <c r="N293" s="106"/>
      <c r="O293" s="106"/>
      <c r="P293" s="106"/>
      <c r="Q293" s="106"/>
      <c r="R293" s="106"/>
      <c r="S293" s="106"/>
      <c r="T293" s="65"/>
      <c r="U293" s="65"/>
    </row>
    <row r="294" spans="3:21" ht="12.75">
      <c r="C294" s="106"/>
      <c r="D294" s="106"/>
      <c r="E294" s="106"/>
      <c r="F294" s="107"/>
      <c r="G294" s="107"/>
      <c r="H294" s="106"/>
      <c r="I294" s="106"/>
      <c r="J294" s="106"/>
      <c r="K294" s="106"/>
      <c r="L294" s="106"/>
      <c r="M294" s="106"/>
      <c r="N294" s="106"/>
      <c r="O294" s="106"/>
      <c r="P294" s="106"/>
      <c r="Q294" s="106"/>
      <c r="R294" s="106"/>
      <c r="S294" s="106"/>
      <c r="T294" s="65"/>
      <c r="U294" s="65"/>
    </row>
    <row r="295" spans="3:21" ht="12.75">
      <c r="C295" s="106"/>
      <c r="D295" s="106"/>
      <c r="E295" s="106"/>
      <c r="F295" s="107"/>
      <c r="G295" s="107"/>
      <c r="H295" s="106"/>
      <c r="I295" s="106"/>
      <c r="J295" s="106"/>
      <c r="K295" s="106"/>
      <c r="L295" s="106"/>
      <c r="M295" s="106"/>
      <c r="N295" s="106"/>
      <c r="O295" s="106"/>
      <c r="P295" s="106"/>
      <c r="Q295" s="106"/>
      <c r="R295" s="106"/>
      <c r="S295" s="106"/>
      <c r="T295" s="65"/>
      <c r="U295" s="65"/>
    </row>
    <row r="296" spans="3:21" ht="12.75">
      <c r="C296" s="106"/>
      <c r="D296" s="106"/>
      <c r="E296" s="106"/>
      <c r="F296" s="107"/>
      <c r="G296" s="107"/>
      <c r="H296" s="106"/>
      <c r="I296" s="106"/>
      <c r="J296" s="106"/>
      <c r="K296" s="106"/>
      <c r="L296" s="106"/>
      <c r="M296" s="106"/>
      <c r="N296" s="106"/>
      <c r="O296" s="106"/>
      <c r="P296" s="106"/>
      <c r="Q296" s="106"/>
      <c r="R296" s="106"/>
      <c r="S296" s="106"/>
      <c r="T296" s="65"/>
      <c r="U296" s="65"/>
    </row>
    <row r="297" spans="3:21" ht="12.75">
      <c r="C297" s="106"/>
      <c r="D297" s="106"/>
      <c r="E297" s="106"/>
      <c r="F297" s="107"/>
      <c r="G297" s="107"/>
      <c r="H297" s="106"/>
      <c r="I297" s="106"/>
      <c r="J297" s="106"/>
      <c r="K297" s="106"/>
      <c r="L297" s="106"/>
      <c r="M297" s="106"/>
      <c r="N297" s="106"/>
      <c r="O297" s="106"/>
      <c r="P297" s="106"/>
      <c r="Q297" s="106"/>
      <c r="R297" s="106"/>
      <c r="S297" s="106"/>
      <c r="T297" s="65"/>
      <c r="U297" s="65"/>
    </row>
    <row r="298" spans="3:21" ht="12.75">
      <c r="C298" s="106"/>
      <c r="D298" s="106"/>
      <c r="E298" s="106"/>
      <c r="F298" s="107"/>
      <c r="G298" s="107"/>
      <c r="H298" s="106"/>
      <c r="I298" s="106"/>
      <c r="J298" s="106"/>
      <c r="K298" s="106"/>
      <c r="L298" s="106"/>
      <c r="M298" s="106"/>
      <c r="N298" s="106"/>
      <c r="O298" s="106"/>
      <c r="P298" s="106"/>
      <c r="Q298" s="106"/>
      <c r="R298" s="106"/>
      <c r="S298" s="106"/>
      <c r="T298" s="65"/>
      <c r="U298" s="65"/>
    </row>
    <row r="299" spans="3:21" ht="12.75">
      <c r="C299" s="106"/>
      <c r="D299" s="106"/>
      <c r="E299" s="106"/>
      <c r="F299" s="107"/>
      <c r="G299" s="107"/>
      <c r="H299" s="106"/>
      <c r="I299" s="106"/>
      <c r="J299" s="106"/>
      <c r="K299" s="106"/>
      <c r="L299" s="106"/>
      <c r="M299" s="106"/>
      <c r="N299" s="106"/>
      <c r="O299" s="106"/>
      <c r="P299" s="106"/>
      <c r="Q299" s="106"/>
      <c r="R299" s="106"/>
      <c r="S299" s="106"/>
      <c r="T299" s="65"/>
      <c r="U299" s="65"/>
    </row>
    <row r="300" spans="3:21" ht="12.75">
      <c r="C300" s="106"/>
      <c r="D300" s="106"/>
      <c r="E300" s="106"/>
      <c r="F300" s="107"/>
      <c r="G300" s="107"/>
      <c r="H300" s="106"/>
      <c r="I300" s="106"/>
      <c r="J300" s="106"/>
      <c r="K300" s="106"/>
      <c r="L300" s="106"/>
      <c r="M300" s="106"/>
      <c r="N300" s="106"/>
      <c r="O300" s="106"/>
      <c r="P300" s="106"/>
      <c r="Q300" s="106"/>
      <c r="R300" s="106"/>
      <c r="S300" s="106"/>
      <c r="T300" s="65"/>
      <c r="U300" s="65"/>
    </row>
    <row r="301" spans="3:21" ht="12.75">
      <c r="C301" s="106"/>
      <c r="D301" s="106"/>
      <c r="E301" s="106"/>
      <c r="F301" s="107"/>
      <c r="G301" s="107"/>
      <c r="H301" s="106"/>
      <c r="I301" s="106"/>
      <c r="J301" s="106"/>
      <c r="K301" s="106"/>
      <c r="L301" s="106"/>
      <c r="M301" s="106"/>
      <c r="N301" s="106"/>
      <c r="O301" s="106"/>
      <c r="P301" s="106"/>
      <c r="Q301" s="106"/>
      <c r="R301" s="106"/>
      <c r="S301" s="106"/>
      <c r="T301" s="65"/>
      <c r="U301" s="65"/>
    </row>
    <row r="302" spans="3:21" ht="12.75">
      <c r="C302" s="106"/>
      <c r="D302" s="106"/>
      <c r="E302" s="106"/>
      <c r="F302" s="107"/>
      <c r="G302" s="107"/>
      <c r="H302" s="106"/>
      <c r="I302" s="106"/>
      <c r="J302" s="106"/>
      <c r="K302" s="106"/>
      <c r="L302" s="106"/>
      <c r="M302" s="106"/>
      <c r="N302" s="106"/>
      <c r="O302" s="106"/>
      <c r="P302" s="106"/>
      <c r="Q302" s="106"/>
      <c r="R302" s="106"/>
      <c r="S302" s="106"/>
      <c r="T302" s="65"/>
      <c r="U302" s="65"/>
    </row>
    <row r="303" spans="3:21" ht="12.75">
      <c r="C303" s="106"/>
      <c r="D303" s="106"/>
      <c r="E303" s="106"/>
      <c r="F303" s="107"/>
      <c r="G303" s="107"/>
      <c r="H303" s="106"/>
      <c r="I303" s="106"/>
      <c r="J303" s="106"/>
      <c r="K303" s="106"/>
      <c r="L303" s="106"/>
      <c r="M303" s="106"/>
      <c r="N303" s="106"/>
      <c r="O303" s="106"/>
      <c r="P303" s="106"/>
      <c r="Q303" s="106"/>
      <c r="R303" s="106"/>
      <c r="S303" s="106"/>
      <c r="T303" s="65"/>
      <c r="U303" s="65"/>
    </row>
    <row r="304" spans="3:21" ht="12.75">
      <c r="C304" s="106"/>
      <c r="D304" s="106"/>
      <c r="E304" s="106"/>
      <c r="F304" s="107"/>
      <c r="G304" s="107"/>
      <c r="H304" s="106"/>
      <c r="I304" s="106"/>
      <c r="J304" s="106"/>
      <c r="K304" s="106"/>
      <c r="L304" s="106"/>
      <c r="M304" s="106"/>
      <c r="N304" s="106"/>
      <c r="O304" s="106"/>
      <c r="P304" s="106"/>
      <c r="Q304" s="106"/>
      <c r="R304" s="106"/>
      <c r="S304" s="106"/>
      <c r="T304" s="65"/>
      <c r="U304" s="65"/>
    </row>
    <row r="305" spans="3:21" ht="12.75">
      <c r="C305" s="106"/>
      <c r="D305" s="106"/>
      <c r="E305" s="106"/>
      <c r="F305" s="107"/>
      <c r="G305" s="107"/>
      <c r="H305" s="106"/>
      <c r="I305" s="106"/>
      <c r="J305" s="106"/>
      <c r="K305" s="106"/>
      <c r="L305" s="106"/>
      <c r="M305" s="106"/>
      <c r="N305" s="106"/>
      <c r="O305" s="106"/>
      <c r="P305" s="106"/>
      <c r="Q305" s="106"/>
      <c r="R305" s="106"/>
      <c r="S305" s="106"/>
      <c r="T305" s="65"/>
      <c r="U305" s="65"/>
    </row>
    <row r="306" spans="3:21" ht="12.75">
      <c r="C306" s="106"/>
      <c r="D306" s="106"/>
      <c r="E306" s="106"/>
      <c r="F306" s="107"/>
      <c r="G306" s="107"/>
      <c r="H306" s="106"/>
      <c r="I306" s="106"/>
      <c r="J306" s="106"/>
      <c r="K306" s="106"/>
      <c r="L306" s="106"/>
      <c r="M306" s="106"/>
      <c r="N306" s="106"/>
      <c r="O306" s="106"/>
      <c r="P306" s="106"/>
      <c r="Q306" s="106"/>
      <c r="R306" s="106"/>
      <c r="S306" s="106"/>
      <c r="T306" s="65"/>
      <c r="U306" s="65"/>
    </row>
    <row r="307" spans="3:21" ht="12.75">
      <c r="C307" s="106"/>
      <c r="D307" s="106"/>
      <c r="E307" s="106"/>
      <c r="F307" s="107"/>
      <c r="G307" s="107"/>
      <c r="H307" s="106"/>
      <c r="I307" s="106"/>
      <c r="J307" s="106"/>
      <c r="K307" s="106"/>
      <c r="L307" s="106"/>
      <c r="M307" s="106"/>
      <c r="N307" s="106"/>
      <c r="O307" s="106"/>
      <c r="P307" s="106"/>
      <c r="Q307" s="106"/>
      <c r="R307" s="106"/>
      <c r="S307" s="106"/>
      <c r="T307" s="65"/>
      <c r="U307" s="65"/>
    </row>
    <row r="308" spans="3:21" ht="12.75">
      <c r="C308" s="106"/>
      <c r="D308" s="106"/>
      <c r="E308" s="106"/>
      <c r="F308" s="107"/>
      <c r="G308" s="107"/>
      <c r="H308" s="106"/>
      <c r="I308" s="106"/>
      <c r="J308" s="106"/>
      <c r="K308" s="106"/>
      <c r="L308" s="106"/>
      <c r="M308" s="106"/>
      <c r="N308" s="106"/>
      <c r="O308" s="106"/>
      <c r="P308" s="106"/>
      <c r="Q308" s="106"/>
      <c r="R308" s="106"/>
      <c r="S308" s="106"/>
      <c r="T308" s="65"/>
      <c r="U308" s="65"/>
    </row>
    <row r="309" spans="3:21" ht="12.75">
      <c r="C309" s="106"/>
      <c r="D309" s="106"/>
      <c r="E309" s="106"/>
      <c r="F309" s="107"/>
      <c r="G309" s="107"/>
      <c r="H309" s="106"/>
      <c r="I309" s="106"/>
      <c r="J309" s="106"/>
      <c r="K309" s="106"/>
      <c r="L309" s="106"/>
      <c r="M309" s="106"/>
      <c r="N309" s="106"/>
      <c r="O309" s="106"/>
      <c r="P309" s="106"/>
      <c r="Q309" s="106"/>
      <c r="R309" s="106"/>
      <c r="S309" s="106"/>
      <c r="T309" s="65"/>
      <c r="U309" s="65"/>
    </row>
    <row r="310" spans="3:21" ht="12.75">
      <c r="C310" s="106"/>
      <c r="D310" s="106"/>
      <c r="E310" s="106"/>
      <c r="F310" s="107"/>
      <c r="G310" s="107"/>
      <c r="H310" s="106"/>
      <c r="I310" s="106"/>
      <c r="J310" s="106"/>
      <c r="K310" s="106"/>
      <c r="L310" s="106"/>
      <c r="M310" s="106"/>
      <c r="N310" s="106"/>
      <c r="O310" s="106"/>
      <c r="P310" s="106"/>
      <c r="Q310" s="106"/>
      <c r="R310" s="106"/>
      <c r="S310" s="106"/>
      <c r="T310" s="65"/>
      <c r="U310" s="65"/>
    </row>
    <row r="311" spans="3:21" ht="12.75">
      <c r="C311" s="106"/>
      <c r="D311" s="106"/>
      <c r="E311" s="106"/>
      <c r="F311" s="107"/>
      <c r="G311" s="107"/>
      <c r="H311" s="106"/>
      <c r="I311" s="106"/>
      <c r="J311" s="106"/>
      <c r="K311" s="106"/>
      <c r="L311" s="106"/>
      <c r="M311" s="106"/>
      <c r="N311" s="106"/>
      <c r="O311" s="106"/>
      <c r="P311" s="106"/>
      <c r="Q311" s="106"/>
      <c r="R311" s="106"/>
      <c r="S311" s="106"/>
      <c r="T311" s="65"/>
      <c r="U311" s="65"/>
    </row>
    <row r="312" spans="3:21" ht="12.75">
      <c r="C312" s="106"/>
      <c r="D312" s="106"/>
      <c r="E312" s="106"/>
      <c r="F312" s="107"/>
      <c r="G312" s="107"/>
      <c r="H312" s="106"/>
      <c r="I312" s="106"/>
      <c r="J312" s="106"/>
      <c r="K312" s="106"/>
      <c r="L312" s="106"/>
      <c r="M312" s="106"/>
      <c r="N312" s="106"/>
      <c r="O312" s="106"/>
      <c r="P312" s="106"/>
      <c r="Q312" s="106"/>
      <c r="R312" s="106"/>
      <c r="S312" s="106"/>
      <c r="T312" s="65"/>
      <c r="U312" s="65"/>
    </row>
    <row r="313" spans="3:21" ht="12.75">
      <c r="C313" s="106"/>
      <c r="D313" s="106"/>
      <c r="E313" s="106"/>
      <c r="F313" s="107"/>
      <c r="G313" s="107"/>
      <c r="H313" s="106"/>
      <c r="I313" s="106"/>
      <c r="J313" s="106"/>
      <c r="K313" s="106"/>
      <c r="L313" s="106"/>
      <c r="M313" s="106"/>
      <c r="N313" s="106"/>
      <c r="O313" s="106"/>
      <c r="P313" s="106"/>
      <c r="Q313" s="106"/>
      <c r="R313" s="106"/>
      <c r="S313" s="106"/>
      <c r="T313" s="65"/>
      <c r="U313" s="65"/>
    </row>
    <row r="314" spans="3:21" ht="12.75">
      <c r="C314" s="106"/>
      <c r="D314" s="106"/>
      <c r="E314" s="106"/>
      <c r="F314" s="107"/>
      <c r="G314" s="107"/>
      <c r="H314" s="106"/>
      <c r="I314" s="106"/>
      <c r="J314" s="106"/>
      <c r="K314" s="106"/>
      <c r="L314" s="106"/>
      <c r="M314" s="106"/>
      <c r="N314" s="106"/>
      <c r="O314" s="106"/>
      <c r="P314" s="106"/>
      <c r="Q314" s="106"/>
      <c r="R314" s="106"/>
      <c r="S314" s="106"/>
      <c r="T314" s="65"/>
      <c r="U314" s="65"/>
    </row>
    <row r="315" spans="3:21" ht="12.75">
      <c r="C315" s="106"/>
      <c r="D315" s="106"/>
      <c r="E315" s="106"/>
      <c r="F315" s="107"/>
      <c r="G315" s="107"/>
      <c r="H315" s="106"/>
      <c r="I315" s="106"/>
      <c r="J315" s="106"/>
      <c r="K315" s="106"/>
      <c r="L315" s="106"/>
      <c r="M315" s="106"/>
      <c r="N315" s="106"/>
      <c r="O315" s="106"/>
      <c r="P315" s="106"/>
      <c r="Q315" s="106"/>
      <c r="R315" s="106"/>
      <c r="S315" s="106"/>
      <c r="T315" s="65"/>
      <c r="U315" s="65"/>
    </row>
    <row r="316" spans="3:21" ht="12.75">
      <c r="C316" s="106"/>
      <c r="D316" s="106"/>
      <c r="E316" s="106"/>
      <c r="F316" s="107"/>
      <c r="G316" s="107"/>
      <c r="H316" s="106"/>
      <c r="I316" s="106"/>
      <c r="J316" s="106"/>
      <c r="K316" s="106"/>
      <c r="L316" s="106"/>
      <c r="M316" s="106"/>
      <c r="N316" s="106"/>
      <c r="O316" s="106"/>
      <c r="P316" s="106"/>
      <c r="Q316" s="106"/>
      <c r="R316" s="106"/>
      <c r="S316" s="106"/>
      <c r="T316" s="65"/>
      <c r="U316" s="65"/>
    </row>
    <row r="317" spans="3:21" ht="12.75">
      <c r="C317" s="106"/>
      <c r="D317" s="106"/>
      <c r="E317" s="106"/>
      <c r="F317" s="107"/>
      <c r="G317" s="107"/>
      <c r="H317" s="106"/>
      <c r="I317" s="106"/>
      <c r="J317" s="106"/>
      <c r="K317" s="106"/>
      <c r="L317" s="106"/>
      <c r="M317" s="106"/>
      <c r="N317" s="106"/>
      <c r="O317" s="106"/>
      <c r="P317" s="106"/>
      <c r="Q317" s="106"/>
      <c r="R317" s="106"/>
      <c r="S317" s="106"/>
      <c r="T317" s="65"/>
      <c r="U317" s="65"/>
    </row>
    <row r="318" spans="3:21" ht="12.75">
      <c r="C318" s="106"/>
      <c r="D318" s="106"/>
      <c r="E318" s="106"/>
      <c r="F318" s="107"/>
      <c r="G318" s="107"/>
      <c r="H318" s="106"/>
      <c r="I318" s="106"/>
      <c r="J318" s="106"/>
      <c r="K318" s="106"/>
      <c r="L318" s="106"/>
      <c r="M318" s="106"/>
      <c r="N318" s="106"/>
      <c r="O318" s="106"/>
      <c r="P318" s="106"/>
      <c r="Q318" s="106"/>
      <c r="R318" s="106"/>
      <c r="S318" s="106"/>
      <c r="T318" s="65"/>
      <c r="U318" s="65"/>
    </row>
    <row r="319" spans="3:21" ht="12.75">
      <c r="C319" s="106"/>
      <c r="D319" s="106"/>
      <c r="E319" s="106"/>
      <c r="F319" s="107"/>
      <c r="G319" s="107"/>
      <c r="H319" s="106"/>
      <c r="I319" s="106"/>
      <c r="J319" s="106"/>
      <c r="K319" s="106"/>
      <c r="L319" s="106"/>
      <c r="M319" s="106"/>
      <c r="N319" s="106"/>
      <c r="O319" s="106"/>
      <c r="P319" s="106"/>
      <c r="Q319" s="106"/>
      <c r="R319" s="106"/>
      <c r="S319" s="106"/>
      <c r="T319" s="65"/>
      <c r="U319" s="65"/>
    </row>
    <row r="320" spans="3:21" ht="12.75">
      <c r="C320" s="106"/>
      <c r="D320" s="106"/>
      <c r="E320" s="106"/>
      <c r="F320" s="107"/>
      <c r="G320" s="107"/>
      <c r="H320" s="106"/>
      <c r="I320" s="106"/>
      <c r="J320" s="106"/>
      <c r="K320" s="106"/>
      <c r="L320" s="106"/>
      <c r="M320" s="106"/>
      <c r="N320" s="106"/>
      <c r="O320" s="106"/>
      <c r="P320" s="106"/>
      <c r="Q320" s="106"/>
      <c r="R320" s="106"/>
      <c r="S320" s="106"/>
      <c r="T320" s="65"/>
      <c r="U320" s="65"/>
    </row>
    <row r="321" spans="3:21" ht="12.75">
      <c r="C321" s="106"/>
      <c r="D321" s="106"/>
      <c r="E321" s="106"/>
      <c r="F321" s="107"/>
      <c r="G321" s="107"/>
      <c r="H321" s="106"/>
      <c r="I321" s="106"/>
      <c r="J321" s="106"/>
      <c r="K321" s="106"/>
      <c r="L321" s="106"/>
      <c r="M321" s="106"/>
      <c r="N321" s="106"/>
      <c r="O321" s="106"/>
      <c r="P321" s="106"/>
      <c r="Q321" s="106"/>
      <c r="R321" s="106"/>
      <c r="S321" s="106"/>
      <c r="T321" s="65"/>
      <c r="U321" s="65"/>
    </row>
    <row r="322" spans="3:21" ht="12.75">
      <c r="C322" s="106"/>
      <c r="D322" s="106"/>
      <c r="E322" s="106"/>
      <c r="F322" s="107"/>
      <c r="G322" s="107"/>
      <c r="H322" s="106"/>
      <c r="I322" s="106"/>
      <c r="J322" s="106"/>
      <c r="K322" s="106"/>
      <c r="L322" s="106"/>
      <c r="M322" s="106"/>
      <c r="N322" s="106"/>
      <c r="O322" s="106"/>
      <c r="P322" s="106"/>
      <c r="Q322" s="106"/>
      <c r="R322" s="106"/>
      <c r="S322" s="106"/>
      <c r="T322" s="65"/>
      <c r="U322" s="65"/>
    </row>
    <row r="323" spans="3:21" ht="12.75">
      <c r="C323" s="106"/>
      <c r="D323" s="106"/>
      <c r="E323" s="106"/>
      <c r="F323" s="107"/>
      <c r="G323" s="107"/>
      <c r="H323" s="106"/>
      <c r="I323" s="106"/>
      <c r="J323" s="106"/>
      <c r="K323" s="106"/>
      <c r="L323" s="106"/>
      <c r="M323" s="106"/>
      <c r="N323" s="106"/>
      <c r="O323" s="106"/>
      <c r="P323" s="106"/>
      <c r="Q323" s="106"/>
      <c r="R323" s="106"/>
      <c r="S323" s="106"/>
      <c r="T323" s="65"/>
      <c r="U323" s="65"/>
    </row>
    <row r="324" spans="3:21" ht="12.75">
      <c r="C324" s="106"/>
      <c r="D324" s="106"/>
      <c r="E324" s="106"/>
      <c r="F324" s="107"/>
      <c r="G324" s="107"/>
      <c r="H324" s="106"/>
      <c r="I324" s="106"/>
      <c r="J324" s="106"/>
      <c r="K324" s="106"/>
      <c r="L324" s="106"/>
      <c r="M324" s="106"/>
      <c r="N324" s="106"/>
      <c r="O324" s="106"/>
      <c r="P324" s="106"/>
      <c r="Q324" s="106"/>
      <c r="R324" s="106"/>
      <c r="S324" s="106"/>
      <c r="T324" s="65"/>
      <c r="U324" s="65"/>
    </row>
    <row r="325" spans="3:21" ht="12.75">
      <c r="C325" s="106"/>
      <c r="D325" s="106"/>
      <c r="E325" s="106"/>
      <c r="F325" s="107"/>
      <c r="G325" s="107"/>
      <c r="H325" s="106"/>
      <c r="I325" s="106"/>
      <c r="J325" s="106"/>
      <c r="K325" s="106"/>
      <c r="L325" s="106"/>
      <c r="M325" s="106"/>
      <c r="N325" s="106"/>
      <c r="O325" s="106"/>
      <c r="P325" s="106"/>
      <c r="Q325" s="106"/>
      <c r="R325" s="106"/>
      <c r="S325" s="106"/>
      <c r="T325" s="65"/>
      <c r="U325" s="65"/>
    </row>
    <row r="326" spans="3:21" ht="12.75">
      <c r="C326" s="106"/>
      <c r="D326" s="106"/>
      <c r="E326" s="106"/>
      <c r="F326" s="107"/>
      <c r="G326" s="107"/>
      <c r="H326" s="106"/>
      <c r="I326" s="106"/>
      <c r="J326" s="106"/>
      <c r="K326" s="106"/>
      <c r="L326" s="106"/>
      <c r="M326" s="106"/>
      <c r="N326" s="106"/>
      <c r="O326" s="106"/>
      <c r="P326" s="106"/>
      <c r="Q326" s="106"/>
      <c r="R326" s="106"/>
      <c r="S326" s="106"/>
      <c r="T326" s="65"/>
      <c r="U326" s="65"/>
    </row>
    <row r="327" spans="3:21" ht="12.75">
      <c r="C327" s="106"/>
      <c r="D327" s="106"/>
      <c r="E327" s="106"/>
      <c r="F327" s="107"/>
      <c r="G327" s="107"/>
      <c r="H327" s="106"/>
      <c r="I327" s="106"/>
      <c r="J327" s="106"/>
      <c r="K327" s="106"/>
      <c r="L327" s="106"/>
      <c r="M327" s="106"/>
      <c r="N327" s="106"/>
      <c r="O327" s="106"/>
      <c r="P327" s="106"/>
      <c r="Q327" s="106"/>
      <c r="R327" s="106"/>
      <c r="S327" s="106"/>
      <c r="T327" s="65"/>
      <c r="U327" s="65"/>
    </row>
    <row r="328" spans="3:21" ht="12.75">
      <c r="C328" s="106"/>
      <c r="D328" s="106"/>
      <c r="E328" s="106"/>
      <c r="F328" s="107"/>
      <c r="G328" s="107"/>
      <c r="H328" s="106"/>
      <c r="I328" s="106"/>
      <c r="J328" s="106"/>
      <c r="K328" s="106"/>
      <c r="L328" s="106"/>
      <c r="M328" s="106"/>
      <c r="N328" s="106"/>
      <c r="O328" s="106"/>
      <c r="P328" s="106"/>
      <c r="Q328" s="106"/>
      <c r="R328" s="106"/>
      <c r="S328" s="106"/>
      <c r="T328" s="65"/>
      <c r="U328" s="65"/>
    </row>
    <row r="329" spans="3:21" ht="12.75">
      <c r="C329" s="106"/>
      <c r="D329" s="106"/>
      <c r="E329" s="106"/>
      <c r="F329" s="107"/>
      <c r="G329" s="107"/>
      <c r="H329" s="106"/>
      <c r="I329" s="106"/>
      <c r="J329" s="106"/>
      <c r="K329" s="106"/>
      <c r="L329" s="106"/>
      <c r="M329" s="106"/>
      <c r="N329" s="106"/>
      <c r="O329" s="106"/>
      <c r="P329" s="106"/>
      <c r="Q329" s="106"/>
      <c r="R329" s="106"/>
      <c r="S329" s="106"/>
      <c r="T329" s="65"/>
      <c r="U329" s="65"/>
    </row>
    <row r="330" spans="3:21" ht="12.75">
      <c r="C330" s="106"/>
      <c r="D330" s="106"/>
      <c r="E330" s="106"/>
      <c r="F330" s="107"/>
      <c r="G330" s="107"/>
      <c r="H330" s="106"/>
      <c r="I330" s="106"/>
      <c r="J330" s="106"/>
      <c r="K330" s="106"/>
      <c r="L330" s="106"/>
      <c r="M330" s="106"/>
      <c r="N330" s="106"/>
      <c r="O330" s="106"/>
      <c r="P330" s="106"/>
      <c r="Q330" s="106"/>
      <c r="R330" s="106"/>
      <c r="S330" s="106"/>
      <c r="T330" s="65"/>
      <c r="U330" s="65"/>
    </row>
    <row r="331" spans="3:21" ht="12.75">
      <c r="C331" s="106"/>
      <c r="D331" s="106"/>
      <c r="E331" s="106"/>
      <c r="F331" s="107"/>
      <c r="G331" s="107"/>
      <c r="H331" s="106"/>
      <c r="I331" s="106"/>
      <c r="J331" s="106"/>
      <c r="K331" s="106"/>
      <c r="L331" s="106"/>
      <c r="M331" s="106"/>
      <c r="N331" s="106"/>
      <c r="O331" s="106"/>
      <c r="P331" s="106"/>
      <c r="Q331" s="106"/>
      <c r="R331" s="106"/>
      <c r="S331" s="106"/>
      <c r="T331" s="65"/>
      <c r="U331" s="65"/>
    </row>
    <row r="332" spans="3:21" ht="12.75">
      <c r="C332" s="106"/>
      <c r="D332" s="106"/>
      <c r="E332" s="106"/>
      <c r="F332" s="107"/>
      <c r="G332" s="107"/>
      <c r="H332" s="106"/>
      <c r="I332" s="106"/>
      <c r="J332" s="106"/>
      <c r="K332" s="106"/>
      <c r="L332" s="106"/>
      <c r="M332" s="106"/>
      <c r="N332" s="106"/>
      <c r="O332" s="106"/>
      <c r="P332" s="106"/>
      <c r="Q332" s="106"/>
      <c r="R332" s="106"/>
      <c r="S332" s="106"/>
      <c r="T332" s="65"/>
      <c r="U332" s="65"/>
    </row>
    <row r="333" spans="3:21" ht="12.75">
      <c r="C333" s="106"/>
      <c r="D333" s="106"/>
      <c r="E333" s="106"/>
      <c r="F333" s="107"/>
      <c r="G333" s="107"/>
      <c r="H333" s="106"/>
      <c r="I333" s="106"/>
      <c r="J333" s="106"/>
      <c r="K333" s="106"/>
      <c r="L333" s="106"/>
      <c r="M333" s="106"/>
      <c r="N333" s="106"/>
      <c r="O333" s="106"/>
      <c r="P333" s="106"/>
      <c r="Q333" s="106"/>
      <c r="R333" s="106"/>
      <c r="S333" s="106"/>
      <c r="T333" s="65"/>
      <c r="U333" s="65"/>
    </row>
    <row r="334" spans="3:21" ht="12.75">
      <c r="C334" s="106"/>
      <c r="D334" s="106"/>
      <c r="E334" s="106"/>
      <c r="F334" s="107"/>
      <c r="G334" s="107"/>
      <c r="H334" s="106"/>
      <c r="I334" s="106"/>
      <c r="J334" s="106"/>
      <c r="K334" s="106"/>
      <c r="L334" s="106"/>
      <c r="M334" s="106"/>
      <c r="N334" s="106"/>
      <c r="O334" s="106"/>
      <c r="P334" s="106"/>
      <c r="Q334" s="106"/>
      <c r="R334" s="106"/>
      <c r="S334" s="106"/>
      <c r="T334" s="65"/>
      <c r="U334" s="65"/>
    </row>
    <row r="335" spans="3:21" ht="12.75">
      <c r="C335" s="106"/>
      <c r="D335" s="106"/>
      <c r="E335" s="106"/>
      <c r="F335" s="107"/>
      <c r="G335" s="107"/>
      <c r="H335" s="106"/>
      <c r="I335" s="106"/>
      <c r="J335" s="106"/>
      <c r="K335" s="106"/>
      <c r="L335" s="106"/>
      <c r="M335" s="106"/>
      <c r="N335" s="106"/>
      <c r="O335" s="106"/>
      <c r="P335" s="106"/>
      <c r="Q335" s="106"/>
      <c r="R335" s="106"/>
      <c r="S335" s="106"/>
      <c r="T335" s="65"/>
      <c r="U335" s="65"/>
    </row>
    <row r="336" spans="3:21" ht="12.75">
      <c r="C336" s="106"/>
      <c r="D336" s="106"/>
      <c r="E336" s="106"/>
      <c r="F336" s="107"/>
      <c r="G336" s="107"/>
      <c r="H336" s="106"/>
      <c r="I336" s="106"/>
      <c r="J336" s="106"/>
      <c r="K336" s="106"/>
      <c r="L336" s="106"/>
      <c r="M336" s="106"/>
      <c r="N336" s="106"/>
      <c r="O336" s="106"/>
      <c r="P336" s="106"/>
      <c r="Q336" s="106"/>
      <c r="R336" s="106"/>
      <c r="S336" s="106"/>
      <c r="T336" s="65"/>
      <c r="U336" s="65"/>
    </row>
    <row r="337" spans="3:21" ht="12.75">
      <c r="C337" s="106"/>
      <c r="D337" s="106"/>
      <c r="E337" s="106"/>
      <c r="F337" s="107"/>
      <c r="G337" s="107"/>
      <c r="H337" s="106"/>
      <c r="I337" s="106"/>
      <c r="J337" s="106"/>
      <c r="K337" s="106"/>
      <c r="L337" s="106"/>
      <c r="M337" s="106"/>
      <c r="N337" s="106"/>
      <c r="O337" s="106"/>
      <c r="P337" s="106"/>
      <c r="Q337" s="106"/>
      <c r="R337" s="106"/>
      <c r="S337" s="106"/>
      <c r="T337" s="65"/>
      <c r="U337" s="65"/>
    </row>
    <row r="338" spans="3:19" ht="12.75">
      <c r="C338" s="106"/>
      <c r="D338" s="106"/>
      <c r="E338" s="106"/>
      <c r="F338" s="107"/>
      <c r="G338" s="107"/>
      <c r="H338" s="106"/>
      <c r="I338" s="106"/>
      <c r="J338" s="106"/>
      <c r="K338" s="106"/>
      <c r="L338" s="106"/>
      <c r="M338" s="106"/>
      <c r="N338" s="106"/>
      <c r="O338" s="106"/>
      <c r="P338" s="106"/>
      <c r="Q338" s="106"/>
      <c r="R338" s="106"/>
      <c r="S338" s="106"/>
    </row>
    <row r="339" spans="3:19" ht="12.75">
      <c r="C339" s="106"/>
      <c r="D339" s="106"/>
      <c r="E339" s="106"/>
      <c r="F339" s="107"/>
      <c r="G339" s="107"/>
      <c r="H339" s="106"/>
      <c r="I339" s="106"/>
      <c r="J339" s="106"/>
      <c r="K339" s="106"/>
      <c r="L339" s="106"/>
      <c r="M339" s="106"/>
      <c r="N339" s="106"/>
      <c r="O339" s="106"/>
      <c r="P339" s="106"/>
      <c r="Q339" s="106"/>
      <c r="R339" s="106"/>
      <c r="S339" s="106"/>
    </row>
    <row r="340" spans="3:19" ht="12.75">
      <c r="C340" s="106"/>
      <c r="D340" s="106"/>
      <c r="E340" s="106"/>
      <c r="F340" s="107"/>
      <c r="G340" s="107"/>
      <c r="H340" s="106"/>
      <c r="I340" s="106"/>
      <c r="J340" s="106"/>
      <c r="K340" s="106"/>
      <c r="L340" s="106"/>
      <c r="M340" s="106"/>
      <c r="N340" s="106"/>
      <c r="O340" s="106"/>
      <c r="P340" s="106"/>
      <c r="Q340" s="106"/>
      <c r="R340" s="106"/>
      <c r="S340" s="106"/>
    </row>
    <row r="341" spans="3:19" ht="12.75">
      <c r="C341" s="106"/>
      <c r="D341" s="106"/>
      <c r="E341" s="106"/>
      <c r="F341" s="107"/>
      <c r="G341" s="107"/>
      <c r="H341" s="106"/>
      <c r="I341" s="106"/>
      <c r="J341" s="106"/>
      <c r="K341" s="106"/>
      <c r="L341" s="106"/>
      <c r="M341" s="106"/>
      <c r="N341" s="106"/>
      <c r="O341" s="106"/>
      <c r="P341" s="106"/>
      <c r="Q341" s="106"/>
      <c r="R341" s="106"/>
      <c r="S341" s="106"/>
    </row>
    <row r="342" spans="3:19" ht="12.75">
      <c r="C342" s="106"/>
      <c r="D342" s="106"/>
      <c r="E342" s="106"/>
      <c r="F342" s="107"/>
      <c r="G342" s="107"/>
      <c r="H342" s="106"/>
      <c r="I342" s="106"/>
      <c r="J342" s="106"/>
      <c r="K342" s="106"/>
      <c r="L342" s="106"/>
      <c r="M342" s="106"/>
      <c r="N342" s="106"/>
      <c r="O342" s="106"/>
      <c r="P342" s="106"/>
      <c r="Q342" s="106"/>
      <c r="R342" s="106"/>
      <c r="S342" s="106"/>
    </row>
    <row r="343" spans="3:19" ht="12.75">
      <c r="C343" s="106"/>
      <c r="D343" s="106"/>
      <c r="E343" s="106"/>
      <c r="F343" s="107"/>
      <c r="G343" s="107"/>
      <c r="H343" s="106"/>
      <c r="I343" s="106"/>
      <c r="J343" s="106"/>
      <c r="K343" s="106"/>
      <c r="L343" s="106"/>
      <c r="M343" s="106"/>
      <c r="N343" s="106"/>
      <c r="O343" s="106"/>
      <c r="P343" s="106"/>
      <c r="Q343" s="106"/>
      <c r="R343" s="106"/>
      <c r="S343" s="106"/>
    </row>
    <row r="344" spans="3:19" ht="12.75">
      <c r="C344" s="106"/>
      <c r="D344" s="106"/>
      <c r="E344" s="106"/>
      <c r="F344" s="107"/>
      <c r="G344" s="107"/>
      <c r="H344" s="106"/>
      <c r="I344" s="106"/>
      <c r="J344" s="106"/>
      <c r="K344" s="106"/>
      <c r="L344" s="106"/>
      <c r="M344" s="106"/>
      <c r="N344" s="106"/>
      <c r="O344" s="106"/>
      <c r="P344" s="106"/>
      <c r="Q344" s="106"/>
      <c r="R344" s="106"/>
      <c r="S344" s="106"/>
    </row>
    <row r="345" spans="3:19" ht="12.75">
      <c r="C345" s="106"/>
      <c r="D345" s="106"/>
      <c r="E345" s="106"/>
      <c r="F345" s="107"/>
      <c r="G345" s="107"/>
      <c r="H345" s="106"/>
      <c r="I345" s="106"/>
      <c r="J345" s="106"/>
      <c r="K345" s="106"/>
      <c r="L345" s="106"/>
      <c r="M345" s="106"/>
      <c r="N345" s="106"/>
      <c r="O345" s="106"/>
      <c r="P345" s="106"/>
      <c r="Q345" s="106"/>
      <c r="R345" s="106"/>
      <c r="S345" s="106"/>
    </row>
    <row r="346" spans="3:19" ht="12.75">
      <c r="C346" s="106"/>
      <c r="D346" s="106"/>
      <c r="E346" s="106"/>
      <c r="F346" s="107"/>
      <c r="G346" s="107"/>
      <c r="H346" s="106"/>
      <c r="I346" s="106"/>
      <c r="J346" s="106"/>
      <c r="K346" s="106"/>
      <c r="L346" s="106"/>
      <c r="M346" s="106"/>
      <c r="N346" s="106"/>
      <c r="O346" s="106"/>
      <c r="P346" s="106"/>
      <c r="Q346" s="106"/>
      <c r="R346" s="106"/>
      <c r="S346" s="106"/>
    </row>
    <row r="347" spans="3:19" ht="12.75">
      <c r="C347" s="106"/>
      <c r="D347" s="106"/>
      <c r="E347" s="106"/>
      <c r="F347" s="107"/>
      <c r="G347" s="107"/>
      <c r="H347" s="106"/>
      <c r="I347" s="106"/>
      <c r="J347" s="106"/>
      <c r="K347" s="106"/>
      <c r="L347" s="106"/>
      <c r="M347" s="106"/>
      <c r="N347" s="106"/>
      <c r="O347" s="106"/>
      <c r="P347" s="106"/>
      <c r="Q347" s="106"/>
      <c r="R347" s="106"/>
      <c r="S347" s="106"/>
    </row>
    <row r="348" spans="3:19" ht="12.75">
      <c r="C348" s="106"/>
      <c r="D348" s="106"/>
      <c r="E348" s="106"/>
      <c r="F348" s="107"/>
      <c r="G348" s="107"/>
      <c r="H348" s="106"/>
      <c r="I348" s="106"/>
      <c r="J348" s="106"/>
      <c r="K348" s="106"/>
      <c r="L348" s="106"/>
      <c r="M348" s="106"/>
      <c r="N348" s="106"/>
      <c r="O348" s="106"/>
      <c r="P348" s="106"/>
      <c r="Q348" s="106"/>
      <c r="R348" s="106"/>
      <c r="S348" s="106"/>
    </row>
    <row r="349" spans="3:19" ht="12.75">
      <c r="C349" s="106"/>
      <c r="D349" s="106"/>
      <c r="E349" s="106"/>
      <c r="F349" s="107"/>
      <c r="G349" s="107"/>
      <c r="H349" s="106"/>
      <c r="I349" s="106"/>
      <c r="J349" s="106"/>
      <c r="K349" s="106"/>
      <c r="L349" s="106"/>
      <c r="M349" s="106"/>
      <c r="N349" s="106"/>
      <c r="O349" s="106"/>
      <c r="P349" s="106"/>
      <c r="Q349" s="106"/>
      <c r="R349" s="106"/>
      <c r="S349" s="106"/>
    </row>
    <row r="350" spans="3:19" ht="12.75">
      <c r="C350" s="106"/>
      <c r="D350" s="106"/>
      <c r="E350" s="106"/>
      <c r="F350" s="107"/>
      <c r="G350" s="107"/>
      <c r="H350" s="106"/>
      <c r="I350" s="106"/>
      <c r="J350" s="106"/>
      <c r="K350" s="106"/>
      <c r="L350" s="106"/>
      <c r="M350" s="106"/>
      <c r="N350" s="106"/>
      <c r="O350" s="106"/>
      <c r="P350" s="106"/>
      <c r="Q350" s="106"/>
      <c r="R350" s="106"/>
      <c r="S350" s="106"/>
    </row>
    <row r="351" spans="3:19" ht="12.75">
      <c r="C351" s="106"/>
      <c r="D351" s="106"/>
      <c r="E351" s="106"/>
      <c r="F351" s="107"/>
      <c r="G351" s="107"/>
      <c r="H351" s="106"/>
      <c r="I351" s="106"/>
      <c r="J351" s="106"/>
      <c r="K351" s="106"/>
      <c r="L351" s="106"/>
      <c r="M351" s="106"/>
      <c r="N351" s="106"/>
      <c r="O351" s="106"/>
      <c r="P351" s="106"/>
      <c r="Q351" s="106"/>
      <c r="R351" s="106"/>
      <c r="S351" s="106"/>
    </row>
    <row r="352" spans="3:19" ht="12.75">
      <c r="C352" s="106"/>
      <c r="D352" s="106"/>
      <c r="E352" s="106"/>
      <c r="F352" s="107"/>
      <c r="G352" s="107"/>
      <c r="H352" s="106"/>
      <c r="I352" s="106"/>
      <c r="J352" s="106"/>
      <c r="K352" s="106"/>
      <c r="L352" s="106"/>
      <c r="M352" s="106"/>
      <c r="N352" s="106"/>
      <c r="O352" s="106"/>
      <c r="P352" s="106"/>
      <c r="Q352" s="106"/>
      <c r="R352" s="106"/>
      <c r="S352" s="106"/>
    </row>
    <row r="353" spans="3:19" ht="12.75">
      <c r="C353" s="106"/>
      <c r="D353" s="106"/>
      <c r="E353" s="106"/>
      <c r="F353" s="107"/>
      <c r="G353" s="107"/>
      <c r="H353" s="106"/>
      <c r="I353" s="106"/>
      <c r="J353" s="106"/>
      <c r="K353" s="106"/>
      <c r="L353" s="106"/>
      <c r="M353" s="106"/>
      <c r="N353" s="106"/>
      <c r="O353" s="106"/>
      <c r="P353" s="106"/>
      <c r="Q353" s="106"/>
      <c r="R353" s="106"/>
      <c r="S353" s="106"/>
    </row>
    <row r="354" spans="3:19" ht="12.75">
      <c r="C354" s="106"/>
      <c r="D354" s="106"/>
      <c r="E354" s="106"/>
      <c r="F354" s="107"/>
      <c r="G354" s="107"/>
      <c r="H354" s="106"/>
      <c r="I354" s="106"/>
      <c r="J354" s="106"/>
      <c r="K354" s="106"/>
      <c r="L354" s="106"/>
      <c r="M354" s="106"/>
      <c r="N354" s="106"/>
      <c r="O354" s="106"/>
      <c r="P354" s="106"/>
      <c r="Q354" s="106"/>
      <c r="R354" s="106"/>
      <c r="S354" s="106"/>
    </row>
    <row r="355" spans="3:19" ht="12.75">
      <c r="C355" s="106"/>
      <c r="D355" s="106"/>
      <c r="E355" s="106"/>
      <c r="F355" s="107"/>
      <c r="G355" s="107"/>
      <c r="H355" s="106"/>
      <c r="I355" s="106"/>
      <c r="J355" s="106"/>
      <c r="K355" s="106"/>
      <c r="L355" s="106"/>
      <c r="M355" s="106"/>
      <c r="N355" s="106"/>
      <c r="O355" s="106"/>
      <c r="P355" s="106"/>
      <c r="Q355" s="106"/>
      <c r="R355" s="106"/>
      <c r="S355" s="106"/>
    </row>
    <row r="356" spans="3:19" ht="12.75">
      <c r="C356" s="106"/>
      <c r="D356" s="106"/>
      <c r="E356" s="106"/>
      <c r="F356" s="107"/>
      <c r="G356" s="107"/>
      <c r="H356" s="106"/>
      <c r="I356" s="106"/>
      <c r="J356" s="106"/>
      <c r="K356" s="106"/>
      <c r="L356" s="106"/>
      <c r="M356" s="106"/>
      <c r="N356" s="106"/>
      <c r="O356" s="106"/>
      <c r="P356" s="106"/>
      <c r="Q356" s="106"/>
      <c r="R356" s="106"/>
      <c r="S356" s="106"/>
    </row>
    <row r="357" spans="3:19" ht="12.75">
      <c r="C357" s="106"/>
      <c r="D357" s="106"/>
      <c r="E357" s="106"/>
      <c r="F357" s="107"/>
      <c r="G357" s="107"/>
      <c r="H357" s="106"/>
      <c r="I357" s="106"/>
      <c r="J357" s="106"/>
      <c r="K357" s="106"/>
      <c r="L357" s="106"/>
      <c r="M357" s="106"/>
      <c r="N357" s="106"/>
      <c r="O357" s="106"/>
      <c r="P357" s="106"/>
      <c r="Q357" s="106"/>
      <c r="R357" s="106"/>
      <c r="S357" s="106"/>
    </row>
    <row r="358" spans="3:19" ht="12.75">
      <c r="C358" s="106"/>
      <c r="D358" s="106"/>
      <c r="E358" s="106"/>
      <c r="F358" s="107"/>
      <c r="G358" s="107"/>
      <c r="H358" s="106"/>
      <c r="I358" s="106"/>
      <c r="J358" s="106"/>
      <c r="K358" s="106"/>
      <c r="L358" s="106"/>
      <c r="M358" s="106"/>
      <c r="N358" s="106"/>
      <c r="O358" s="106"/>
      <c r="P358" s="106"/>
      <c r="Q358" s="106"/>
      <c r="R358" s="106"/>
      <c r="S358" s="106"/>
    </row>
    <row r="359" spans="3:19" ht="12.75">
      <c r="C359" s="106"/>
      <c r="D359" s="106"/>
      <c r="E359" s="106"/>
      <c r="F359" s="107"/>
      <c r="G359" s="107"/>
      <c r="H359" s="106"/>
      <c r="I359" s="106"/>
      <c r="J359" s="106"/>
      <c r="K359" s="106"/>
      <c r="L359" s="106"/>
      <c r="M359" s="106"/>
      <c r="N359" s="106"/>
      <c r="O359" s="106"/>
      <c r="P359" s="106"/>
      <c r="Q359" s="106"/>
      <c r="R359" s="106"/>
      <c r="S359" s="106"/>
    </row>
    <row r="360" spans="3:19" ht="12.75">
      <c r="C360" s="106"/>
      <c r="D360" s="106"/>
      <c r="E360" s="106"/>
      <c r="F360" s="107"/>
      <c r="G360" s="107"/>
      <c r="H360" s="106"/>
      <c r="I360" s="106"/>
      <c r="J360" s="106"/>
      <c r="K360" s="106"/>
      <c r="L360" s="106"/>
      <c r="M360" s="106"/>
      <c r="N360" s="106"/>
      <c r="O360" s="106"/>
      <c r="P360" s="106"/>
      <c r="Q360" s="106"/>
      <c r="R360" s="106"/>
      <c r="S360" s="106"/>
    </row>
    <row r="361" spans="3:19" ht="12.75">
      <c r="C361" s="106"/>
      <c r="D361" s="106"/>
      <c r="E361" s="106"/>
      <c r="F361" s="107"/>
      <c r="G361" s="107"/>
      <c r="H361" s="106"/>
      <c r="I361" s="106"/>
      <c r="J361" s="106"/>
      <c r="K361" s="106"/>
      <c r="L361" s="106"/>
      <c r="M361" s="106"/>
      <c r="N361" s="106"/>
      <c r="O361" s="106"/>
      <c r="P361" s="106"/>
      <c r="Q361" s="106"/>
      <c r="R361" s="106"/>
      <c r="S361" s="106"/>
    </row>
    <row r="362" spans="3:19" ht="12.75">
      <c r="C362" s="106"/>
      <c r="D362" s="106"/>
      <c r="E362" s="106"/>
      <c r="F362" s="107"/>
      <c r="G362" s="107"/>
      <c r="H362" s="106"/>
      <c r="I362" s="106"/>
      <c r="J362" s="106"/>
      <c r="K362" s="106"/>
      <c r="L362" s="106"/>
      <c r="M362" s="106"/>
      <c r="N362" s="106"/>
      <c r="O362" s="106"/>
      <c r="P362" s="106"/>
      <c r="Q362" s="106"/>
      <c r="R362" s="106"/>
      <c r="S362" s="106"/>
    </row>
    <row r="363" spans="3:19" ht="12.75">
      <c r="C363" s="106"/>
      <c r="D363" s="106"/>
      <c r="E363" s="106"/>
      <c r="F363" s="107"/>
      <c r="G363" s="107"/>
      <c r="H363" s="106"/>
      <c r="I363" s="106"/>
      <c r="J363" s="106"/>
      <c r="K363" s="106"/>
      <c r="L363" s="106"/>
      <c r="M363" s="106"/>
      <c r="N363" s="106"/>
      <c r="O363" s="106"/>
      <c r="P363" s="106"/>
      <c r="Q363" s="106"/>
      <c r="R363" s="106"/>
      <c r="S363" s="106"/>
    </row>
    <row r="364" spans="3:19" ht="12.75">
      <c r="C364" s="106"/>
      <c r="D364" s="106"/>
      <c r="E364" s="106"/>
      <c r="F364" s="107"/>
      <c r="G364" s="107"/>
      <c r="H364" s="106"/>
      <c r="I364" s="106"/>
      <c r="J364" s="106"/>
      <c r="K364" s="106"/>
      <c r="L364" s="106"/>
      <c r="M364" s="106"/>
      <c r="N364" s="106"/>
      <c r="O364" s="106"/>
      <c r="P364" s="106"/>
      <c r="Q364" s="106"/>
      <c r="R364" s="106"/>
      <c r="S364" s="106"/>
    </row>
  </sheetData>
  <sheetProtection password="9B18" sheet="1" objects="1" scenarios="1"/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x</cp:lastModifiedBy>
  <cp:lastPrinted>2011-07-19T15:19:33Z</cp:lastPrinted>
  <dcterms:created xsi:type="dcterms:W3CDTF">2004-11-03T13:30:13Z</dcterms:created>
  <dcterms:modified xsi:type="dcterms:W3CDTF">2011-07-20T15:55:38Z</dcterms:modified>
  <cp:category/>
  <cp:version/>
  <cp:contentType/>
  <cp:contentStatus/>
</cp:coreProperties>
</file>