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<sst xmlns="http://schemas.openxmlformats.org/spreadsheetml/2006/main" count="390" uniqueCount="248">
  <si>
    <t>P1</t>
  </si>
  <si>
    <t>P10</t>
  </si>
  <si>
    <t>P11</t>
  </si>
  <si>
    <t>g. / Leuctra</t>
  </si>
  <si>
    <t>g. / Nemoura</t>
  </si>
  <si>
    <t>F. / Perlidae</t>
  </si>
  <si>
    <t>g. / Dinocras</t>
  </si>
  <si>
    <t>g. / Perla</t>
  </si>
  <si>
    <t>F. / Perlodidae</t>
  </si>
  <si>
    <t>g. / Besdolus</t>
  </si>
  <si>
    <t>g. / Hydropsyche</t>
  </si>
  <si>
    <t>F. / Hydroptilidae</t>
  </si>
  <si>
    <t>g. / Hydroptila</t>
  </si>
  <si>
    <t>P2</t>
  </si>
  <si>
    <t>g. / Athripsodes</t>
  </si>
  <si>
    <t>P3</t>
  </si>
  <si>
    <t>P4</t>
  </si>
  <si>
    <t xml:space="preserve"> sF. / Limnephilinae</t>
  </si>
  <si>
    <t>P5</t>
  </si>
  <si>
    <t>P6</t>
  </si>
  <si>
    <t>P7</t>
  </si>
  <si>
    <t>P8</t>
  </si>
  <si>
    <t>g. / Psychomyia</t>
  </si>
  <si>
    <t>g. / Rhyacophila</t>
  </si>
  <si>
    <t>P9</t>
  </si>
  <si>
    <t>g. / Baetis</t>
  </si>
  <si>
    <t>g. / Centroptilum</t>
  </si>
  <si>
    <t>g. / Procloeon</t>
  </si>
  <si>
    <t>g. / Caenis</t>
  </si>
  <si>
    <t>g. / Ephemera</t>
  </si>
  <si>
    <t>F. / Heptageniidae</t>
  </si>
  <si>
    <t>g. / Ecdyonurus</t>
  </si>
  <si>
    <t>g. / Rhithrogena</t>
  </si>
  <si>
    <t>F. / Leptophlebiidae</t>
  </si>
  <si>
    <t>g. / Paraleptophlebia</t>
  </si>
  <si>
    <t>g. / Micronecta</t>
  </si>
  <si>
    <t>g. / Gerris</t>
  </si>
  <si>
    <t>g. / Helichus = Pomatinus</t>
  </si>
  <si>
    <t xml:space="preserve"> sF. / Hydroporinae</t>
  </si>
  <si>
    <t>g. / Elmis</t>
  </si>
  <si>
    <t>g. / Esolus</t>
  </si>
  <si>
    <t>g. / Limnius</t>
  </si>
  <si>
    <t>g. / Riolus</t>
  </si>
  <si>
    <t>g. / Orectochilus</t>
  </si>
  <si>
    <t>g. / Hydrocyphon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</si>
  <si>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</si>
  <si>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</si>
  <si>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</si>
  <si>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</si>
  <si>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</si>
  <si>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</si>
  <si>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Rhagionidae</t>
  </si>
  <si>
    <t>F. / Stratiomyidae</t>
  </si>
  <si>
    <t>F. / Tabanidae</t>
  </si>
  <si>
    <t>g. / Boyeria</t>
  </si>
  <si>
    <t>g. / Calopteryx</t>
  </si>
  <si>
    <t>g. / Onychogomphus</t>
  </si>
  <si>
    <t>O. / OSTRACODES</t>
  </si>
  <si>
    <t>g. / Gammarus</t>
  </si>
  <si>
    <t>O. / HYDRACARIA</t>
  </si>
  <si>
    <t>Cl. / OLIGOCHETES</t>
  </si>
  <si>
    <t>Cl. / NEMATODA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</si>
  <si>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</si>
  <si>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</si>
  <si>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</si>
  <si>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</si>
  <si>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</si>
  <si>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</si>
  <si>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</si>
  <si>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</si>
  <si>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</si>
  <si>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</si>
  <si>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</si>
  <si>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</si>
  <si>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</si>
  <si>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</si>
  <si>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</si>
  <si>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</si>
  <si>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</si>
  <si>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</si>
  <si>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</si>
  <si>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</si>
  <si>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</si>
  <si>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</si>
  <si>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</si>
  <si>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</si>
  <si>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</si>
  <si>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</si>
  <si>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</si>
  <si>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</si>
  <si>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</si>
  <si>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</si>
  <si>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</si>
  <si>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</si>
  <si>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</si>
  <si>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</si>
  <si>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</si>
  <si>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</si>
  <si>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</si>
  <si>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</si>
  <si>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</si>
  <si>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</si>
  <si>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</si>
  <si>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</si>
  <si>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</si>
  <si>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</si>
  <si>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</si>
  <si>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</si>
  <si>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</si>
  <si>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</si>
  <si>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</si>
  <si>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</si>
  <si>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</si>
  <si>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</si>
  <si>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</si>
  <si>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</si>
  <si>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</si>
  <si>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</si>
  <si>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</si>
  <si>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</si>
  <si>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</si>
  <si>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</si>
  <si>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</si>
  <si>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</si>
  <si>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</si>
  <si>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</si>
  <si>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</si>
  <si>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</si>
  <si>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</si>
  <si>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</si>
  <si>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</si>
  <si>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</si>
  <si>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</si>
  <si>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</si>
  <si>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</si>
  <si>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</si>
  <si>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</si>
  <si>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</si>
  <si>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</si>
  <si>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</si>
  <si>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</si>
  <si>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</si>
  <si>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</si>
  <si>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</si>
  <si>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</si>
  <si>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</si>
  <si>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</si>
  <si>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</si>
  <si>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</si>
  <si>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</si>
  <si>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</si>
  <si>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</si>
  <si>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</si>
  <si>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</si>
  <si>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</si>
  <si>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</si>
  <si>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</si>
  <si>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</si>
  <si>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</si>
  <si>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</si>
  <si>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</si>
  <si>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</si>
  <si>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</si>
  <si>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</si>
  <si>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</si>
  <si>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</si>
  <si>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</si>
  <si>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</si>
  <si>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</si>
  <si>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</si>
  <si>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</si>
  <si>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</si>
  <si>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</si>
  <si>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</si>
  <si>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</si>
  <si>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</si>
  <si>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</si>
  <si>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</si>
  <si>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</si>
  <si>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</si>
  <si>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</si>
  <si>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</si>
  <si>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</si>
  <si>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</si>
  <si>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</si>
  <si>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</si>
  <si>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</si>
  <si>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</si>
  <si>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</si>
  <si>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</si>
  <si>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</si>
  <si>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</si>
  <si>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</si>
  <si>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</si>
  <si>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</si>
  <si>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</si>
  <si>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</si>
  <si>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</si>
  <si>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</si>
  <si>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</si>
  <si>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</si>
  <si>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</si>
  <si>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</si>
  <si>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</si>
  <si>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</si>
  <si>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</si>
  <si>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</si>
  <si>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</si>
  <si>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</si>
  <si>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</si>
  <si>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</si>
  <si>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</si>
  <si>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</si>
  <si>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</si>
  <si>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</si>
  <si>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</si>
  <si>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</si>
  <si>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</si>
  <si>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</si>
  <si>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</si>
  <si>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</si>
  <si>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</si>
  <si>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</si>
  <si>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</si>
  <si>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</si>
  <si>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</si>
  <si>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</si>
  <si>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</si>
  <si>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</si>
  <si>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</si>
  <si>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</si>
  <si>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</si>
  <si>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</si>
  <si>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</si>
  <si>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</si>
  <si>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</si>
  <si>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</si>
  <si>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</si>
  <si>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</si>
  <si>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</si>
  <si>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</si>
  <si>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</si>
  <si>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</si>
  <si>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</si>
  <si>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</si>
  <si>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Serres</t>
  </si>
  <si>
    <t>Buëch</t>
  </si>
  <si>
    <t>SERRES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</si>
</sst>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" fillId="0" borderId="10" xfId="52" applyFont="1" applyFill="1" applyBorder="1" applyAlignment="1" applyProtection="1">
      <alignment horizontal="center"/>
      <protection hidden="1"/>
    </xf>
    <xf numFmtId="0" fontId="1" fillId="0" borderId="11" xfId="52" applyFont="1" applyFill="1" applyBorder="1" applyAlignment="1" applyProtection="1">
      <alignment horizontal="center"/>
      <protection hidden="1"/>
    </xf>
    <xf numFmtId="0" fontId="1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1" fillId="0" borderId="13" xfId="52" applyFont="1" applyFill="1" applyBorder="1" applyAlignment="1" applyProtection="1">
      <alignment horizontal="left"/>
      <protection hidden="1"/>
    </xf>
    <xf numFmtId="0" fontId="1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8" fontId="1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32" fillId="28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79">
      <selection activeCell="A85" sqref="A85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32" t="s">
        <v>62</v>
      </c>
      <c r="B1" s="133"/>
      <c r="C1" s="2"/>
      <c r="D1" s="2"/>
      <c r="E1" s="2"/>
      <c r="F1" s="2"/>
      <c r="G1" s="2"/>
      <c r="R1" s="4" t="s">
        <v>63</v>
      </c>
      <c r="S1" s="5" t="s">
        <v>64</v>
      </c>
      <c r="T1" s="5" t="s">
        <v>65</v>
      </c>
      <c r="U1" s="5" t="s">
        <v>66</v>
      </c>
      <c r="V1" s="5" t="s">
        <v>67</v>
      </c>
      <c r="W1" s="5" t="s">
        <v>68</v>
      </c>
      <c r="X1" s="5" t="s">
        <v>69</v>
      </c>
      <c r="Y1" s="6" t="s">
        <v>70</v>
      </c>
    </row>
    <row r="2" spans="1:25" s="3" customFormat="1" ht="12">
      <c r="A2" s="137"/>
      <c r="B2" s="137"/>
      <c r="C2" s="137"/>
      <c r="D2" s="7"/>
      <c r="E2" s="7"/>
      <c r="R2" s="8" t="s">
        <v>71</v>
      </c>
      <c r="S2" s="9" t="s">
        <v>71</v>
      </c>
      <c r="T2" s="9">
        <v>0</v>
      </c>
      <c r="U2" s="9" t="s">
        <v>72</v>
      </c>
      <c r="V2" s="10" t="s">
        <v>73</v>
      </c>
      <c r="W2" s="10" t="s">
        <v>74</v>
      </c>
      <c r="X2" s="9" t="s">
        <v>75</v>
      </c>
      <c r="Y2" s="11" t="s">
        <v>76</v>
      </c>
    </row>
    <row r="3" spans="1:25" s="3" customFormat="1" ht="12">
      <c r="A3" s="12" t="s">
        <v>77</v>
      </c>
      <c r="B3" s="13"/>
      <c r="C3" s="13"/>
      <c r="D3" s="13"/>
      <c r="E3" s="14"/>
      <c r="F3" s="14"/>
      <c r="G3" s="14"/>
      <c r="R3" s="8" t="s">
        <v>78</v>
      </c>
      <c r="S3" s="9" t="s">
        <v>79</v>
      </c>
      <c r="T3" s="10">
        <v>1</v>
      </c>
      <c r="U3" s="9" t="s">
        <v>80</v>
      </c>
      <c r="V3" s="10" t="s">
        <v>81</v>
      </c>
      <c r="W3" s="10" t="s">
        <v>82</v>
      </c>
      <c r="X3" s="10" t="s">
        <v>83</v>
      </c>
      <c r="Y3" s="15" t="s">
        <v>84</v>
      </c>
    </row>
    <row r="4" spans="1:25" s="3" customFormat="1" ht="12.75">
      <c r="A4" s="16" t="s">
        <v>63</v>
      </c>
      <c r="B4" s="17" t="s">
        <v>85</v>
      </c>
      <c r="C4" s="18"/>
      <c r="D4" s="18"/>
      <c r="E4" s="19"/>
      <c r="F4" s="123" t="s">
        <v>86</v>
      </c>
      <c r="R4" s="20" t="s">
        <v>87</v>
      </c>
      <c r="S4" s="21" t="s">
        <v>88</v>
      </c>
      <c r="T4" s="10">
        <v>2</v>
      </c>
      <c r="U4" s="21" t="s">
        <v>89</v>
      </c>
      <c r="V4" s="10" t="s">
        <v>90</v>
      </c>
      <c r="W4" s="10" t="s">
        <v>91</v>
      </c>
      <c r="X4" s="10" t="s">
        <v>92</v>
      </c>
      <c r="Y4" s="15" t="s">
        <v>93</v>
      </c>
    </row>
    <row r="5" spans="1:25" s="3" customFormat="1" ht="12.75">
      <c r="A5" s="22" t="s">
        <v>94</v>
      </c>
      <c r="B5" s="12" t="s">
        <v>95</v>
      </c>
      <c r="C5" s="13"/>
      <c r="D5" s="13"/>
      <c r="E5" s="23"/>
      <c r="F5" s="124"/>
      <c r="G5" s="24"/>
      <c r="R5" s="20" t="s">
        <v>96</v>
      </c>
      <c r="S5" s="21" t="s">
        <v>97</v>
      </c>
      <c r="T5" s="10">
        <v>3</v>
      </c>
      <c r="U5" s="10"/>
      <c r="V5" s="10" t="s">
        <v>98</v>
      </c>
      <c r="W5" s="10" t="s">
        <v>99</v>
      </c>
      <c r="X5" s="9"/>
      <c r="Y5" s="11" t="s">
        <v>100</v>
      </c>
    </row>
    <row r="6" spans="1:25" s="3" customFormat="1" ht="12.75">
      <c r="A6" s="22" t="s">
        <v>101</v>
      </c>
      <c r="B6" s="25" t="s">
        <v>102</v>
      </c>
      <c r="C6" s="13"/>
      <c r="D6" s="13"/>
      <c r="E6" s="23"/>
      <c r="F6" s="124"/>
      <c r="G6" s="24"/>
      <c r="R6" s="20" t="s">
        <v>103</v>
      </c>
      <c r="S6" s="21" t="s">
        <v>104</v>
      </c>
      <c r="T6" s="10">
        <v>4</v>
      </c>
      <c r="U6" s="10"/>
      <c r="V6" s="10" t="s">
        <v>105</v>
      </c>
      <c r="W6" s="10"/>
      <c r="X6" s="10"/>
      <c r="Y6" s="15"/>
    </row>
    <row r="7" spans="1:25" s="3" customFormat="1" ht="12.75" customHeight="1">
      <c r="A7" s="22" t="s">
        <v>106</v>
      </c>
      <c r="B7" s="25" t="s">
        <v>107</v>
      </c>
      <c r="C7" s="13"/>
      <c r="D7" s="13"/>
      <c r="E7" s="23"/>
      <c r="F7" s="124"/>
      <c r="G7" s="24"/>
      <c r="H7" s="126" t="s">
        <v>108</v>
      </c>
      <c r="I7" s="127"/>
      <c r="R7" s="20" t="s">
        <v>109</v>
      </c>
      <c r="S7" s="21" t="s">
        <v>110</v>
      </c>
      <c r="T7" s="10">
        <v>5</v>
      </c>
      <c r="U7" s="10"/>
      <c r="V7" s="10" t="s">
        <v>111</v>
      </c>
      <c r="W7" s="10"/>
      <c r="X7" s="10"/>
      <c r="Y7" s="15"/>
    </row>
    <row r="8" spans="1:25" s="3" customFormat="1" ht="12.75" customHeight="1">
      <c r="A8" s="22" t="s">
        <v>112</v>
      </c>
      <c r="B8" s="25" t="s">
        <v>113</v>
      </c>
      <c r="C8" s="13"/>
      <c r="D8" s="13"/>
      <c r="E8" s="23"/>
      <c r="F8" s="124"/>
      <c r="G8" s="24"/>
      <c r="H8" s="128"/>
      <c r="I8" s="129"/>
      <c r="R8" s="20" t="s">
        <v>114</v>
      </c>
      <c r="S8" s="21" t="s">
        <v>115</v>
      </c>
      <c r="T8" s="10"/>
      <c r="U8" s="10"/>
      <c r="V8" s="10" t="s">
        <v>116</v>
      </c>
      <c r="W8" s="10"/>
      <c r="X8" s="10"/>
      <c r="Y8" s="15"/>
    </row>
    <row r="9" spans="1:25" s="3" customFormat="1" ht="12.75" customHeight="1">
      <c r="A9" s="22" t="s">
        <v>117</v>
      </c>
      <c r="B9" s="25" t="s">
        <v>118</v>
      </c>
      <c r="C9" s="13"/>
      <c r="D9" s="13"/>
      <c r="E9" s="23"/>
      <c r="F9" s="124"/>
      <c r="G9" s="24"/>
      <c r="H9" s="128"/>
      <c r="I9" s="129"/>
      <c r="R9" s="20" t="s">
        <v>119</v>
      </c>
      <c r="S9" s="10"/>
      <c r="T9" s="10"/>
      <c r="U9" s="10"/>
      <c r="V9" s="10" t="s">
        <v>120</v>
      </c>
      <c r="W9" s="10"/>
      <c r="X9" s="10"/>
      <c r="Y9" s="15"/>
    </row>
    <row r="10" spans="1:25" s="3" customFormat="1" ht="12.75" customHeight="1">
      <c r="A10" s="22" t="s">
        <v>121</v>
      </c>
      <c r="B10" s="25" t="s">
        <v>234</v>
      </c>
      <c r="C10" s="13"/>
      <c r="D10" s="13"/>
      <c r="E10" s="23"/>
      <c r="F10" s="124"/>
      <c r="G10" s="24"/>
      <c r="H10" s="128"/>
      <c r="I10" s="129"/>
      <c r="R10" s="20" t="s">
        <v>122</v>
      </c>
      <c r="S10" s="10"/>
      <c r="T10" s="10"/>
      <c r="U10" s="10"/>
      <c r="V10" s="10" t="s">
        <v>123</v>
      </c>
      <c r="W10" s="10"/>
      <c r="X10" s="10"/>
      <c r="Y10" s="15"/>
    </row>
    <row r="11" spans="1:25" s="3" customFormat="1" ht="12.75" customHeight="1">
      <c r="A11" s="22" t="s">
        <v>124</v>
      </c>
      <c r="B11" s="25" t="s">
        <v>234</v>
      </c>
      <c r="C11" s="13"/>
      <c r="D11" s="13"/>
      <c r="E11" s="23"/>
      <c r="F11" s="124"/>
      <c r="G11" s="24"/>
      <c r="H11" s="130"/>
      <c r="I11" s="131"/>
      <c r="R11" s="20" t="s">
        <v>125</v>
      </c>
      <c r="S11" s="10"/>
      <c r="T11" s="10"/>
      <c r="U11" s="10"/>
      <c r="V11" s="10" t="s">
        <v>126</v>
      </c>
      <c r="W11" s="10"/>
      <c r="X11" s="10"/>
      <c r="Y11" s="15"/>
    </row>
    <row r="12" spans="1:25" s="3" customFormat="1" ht="12.75">
      <c r="A12" s="22" t="s">
        <v>127</v>
      </c>
      <c r="B12" s="25" t="s">
        <v>128</v>
      </c>
      <c r="C12" s="13"/>
      <c r="D12" s="13"/>
      <c r="E12" s="23"/>
      <c r="F12" s="124"/>
      <c r="G12" s="24"/>
      <c r="H12" s="26"/>
      <c r="I12" s="26"/>
      <c r="R12" s="20" t="s">
        <v>129</v>
      </c>
      <c r="S12" s="10"/>
      <c r="T12" s="10"/>
      <c r="U12" s="10"/>
      <c r="V12" s="10" t="s">
        <v>130</v>
      </c>
      <c r="W12" s="10"/>
      <c r="X12" s="10"/>
      <c r="Y12" s="15"/>
    </row>
    <row r="13" spans="1:25" s="3" customFormat="1" ht="12.75">
      <c r="A13" s="27" t="s">
        <v>131</v>
      </c>
      <c r="B13" s="28" t="s">
        <v>132</v>
      </c>
      <c r="C13" s="29"/>
      <c r="D13" s="29"/>
      <c r="E13" s="30"/>
      <c r="F13" s="125"/>
      <c r="G13" s="24"/>
      <c r="R13" s="20" t="s">
        <v>133</v>
      </c>
      <c r="S13" s="10"/>
      <c r="T13" s="10"/>
      <c r="U13" s="10"/>
      <c r="V13" s="10" t="s">
        <v>134</v>
      </c>
      <c r="W13" s="10"/>
      <c r="X13" s="10"/>
      <c r="Y13" s="15"/>
    </row>
    <row r="14" spans="1:25" s="3" customFormat="1" ht="12.75">
      <c r="A14" s="22" t="s">
        <v>135</v>
      </c>
      <c r="B14" s="25" t="s">
        <v>235</v>
      </c>
      <c r="C14" s="13"/>
      <c r="D14" s="13"/>
      <c r="E14" s="23"/>
      <c r="F14" s="123" t="s">
        <v>136</v>
      </c>
      <c r="G14" s="24"/>
      <c r="R14" s="20" t="s">
        <v>137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138</v>
      </c>
      <c r="B15" s="25" t="s">
        <v>236</v>
      </c>
      <c r="C15" s="13"/>
      <c r="D15" s="13"/>
      <c r="E15" s="23"/>
      <c r="F15" s="124"/>
      <c r="G15" s="24"/>
      <c r="R15" s="20" t="s">
        <v>139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140</v>
      </c>
      <c r="B16" s="25" t="s">
        <v>237</v>
      </c>
      <c r="C16" s="13"/>
      <c r="D16" s="13"/>
      <c r="E16" s="31"/>
      <c r="F16" s="124"/>
      <c r="G16" s="24"/>
      <c r="R16" s="20" t="s">
        <v>141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142</v>
      </c>
      <c r="B17" s="25" t="s">
        <v>238</v>
      </c>
      <c r="C17" s="13"/>
      <c r="D17" s="13"/>
      <c r="E17" s="31"/>
      <c r="F17" s="124"/>
      <c r="G17" s="24"/>
      <c r="R17" s="20" t="s">
        <v>143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144</v>
      </c>
      <c r="B18" s="12" t="s">
        <v>239</v>
      </c>
      <c r="C18" s="13"/>
      <c r="D18" s="13"/>
      <c r="E18" s="31"/>
      <c r="F18" s="124"/>
      <c r="G18" s="24"/>
      <c r="R18" s="20" t="s">
        <v>145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146</v>
      </c>
      <c r="B19" s="28" t="s">
        <v>147</v>
      </c>
      <c r="C19" s="29"/>
      <c r="D19" s="29"/>
      <c r="E19" s="36"/>
      <c r="F19" s="125"/>
      <c r="G19" s="24"/>
      <c r="R19" s="20" t="s">
        <v>148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149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150</v>
      </c>
      <c r="B21" s="39" t="s">
        <v>150</v>
      </c>
      <c r="C21" s="39" t="s">
        <v>150</v>
      </c>
      <c r="D21" s="39" t="s">
        <v>150</v>
      </c>
      <c r="E21" s="39" t="s">
        <v>150</v>
      </c>
      <c r="F21" s="39" t="s">
        <v>150</v>
      </c>
      <c r="G21" s="39" t="s">
        <v>150</v>
      </c>
      <c r="H21" s="39" t="s">
        <v>150</v>
      </c>
      <c r="I21" s="39" t="s">
        <v>150</v>
      </c>
      <c r="J21" s="39" t="s">
        <v>150</v>
      </c>
      <c r="K21" s="40" t="s">
        <v>150</v>
      </c>
      <c r="L21" s="40" t="s">
        <v>150</v>
      </c>
      <c r="M21" s="40" t="s">
        <v>150</v>
      </c>
      <c r="N21" s="40" t="s">
        <v>150</v>
      </c>
      <c r="O21" s="40" t="s">
        <v>150</v>
      </c>
      <c r="P21" s="40" t="s">
        <v>150</v>
      </c>
      <c r="R21" s="20" t="s">
        <v>151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63</v>
      </c>
      <c r="B22" s="41" t="s">
        <v>94</v>
      </c>
      <c r="C22" s="41" t="s">
        <v>101</v>
      </c>
      <c r="D22" s="41" t="s">
        <v>106</v>
      </c>
      <c r="E22" s="41" t="s">
        <v>112</v>
      </c>
      <c r="F22" s="41" t="s">
        <v>117</v>
      </c>
      <c r="G22" s="41" t="s">
        <v>121</v>
      </c>
      <c r="H22" s="41" t="s">
        <v>124</v>
      </c>
      <c r="I22" s="41" t="s">
        <v>127</v>
      </c>
      <c r="J22" s="41" t="s">
        <v>131</v>
      </c>
      <c r="K22" s="41" t="s">
        <v>135</v>
      </c>
      <c r="L22" s="41" t="s">
        <v>138</v>
      </c>
      <c r="M22" s="41" t="s">
        <v>140</v>
      </c>
      <c r="N22" s="41" t="s">
        <v>142</v>
      </c>
      <c r="O22" s="41" t="s">
        <v>144</v>
      </c>
      <c r="P22" s="41" t="s">
        <v>146</v>
      </c>
      <c r="R22" s="20" t="s">
        <v>152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153</v>
      </c>
      <c r="B23" s="121">
        <v>6154850</v>
      </c>
      <c r="C23" s="121" t="s">
        <v>246</v>
      </c>
      <c r="D23" s="121" t="s">
        <v>245</v>
      </c>
      <c r="E23" s="121" t="s">
        <v>247</v>
      </c>
      <c r="F23" s="121">
        <v>5166</v>
      </c>
      <c r="G23" s="121">
        <v>868951</v>
      </c>
      <c r="H23" s="121">
        <v>1943755</v>
      </c>
      <c r="I23" s="121">
        <v>683</v>
      </c>
      <c r="J23" s="121" t="s">
        <v>97</v>
      </c>
      <c r="K23" s="122">
        <v>868972</v>
      </c>
      <c r="L23" s="122">
        <v>1943784</v>
      </c>
      <c r="M23" s="122">
        <v>868886</v>
      </c>
      <c r="N23" s="122">
        <v>1943576</v>
      </c>
      <c r="O23" s="122">
        <v>39</v>
      </c>
      <c r="P23" s="122">
        <v>468</v>
      </c>
      <c r="R23" s="44" t="s">
        <v>153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154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32" t="s">
        <v>155</v>
      </c>
      <c r="B25" s="135"/>
      <c r="C25" s="133"/>
      <c r="D25" s="2"/>
      <c r="E25" s="2"/>
      <c r="F25" s="47"/>
      <c r="R25" s="50" t="s">
        <v>156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157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77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158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94</v>
      </c>
      <c r="B28" s="17" t="s">
        <v>159</v>
      </c>
      <c r="C28" s="18"/>
      <c r="D28" s="18"/>
      <c r="E28" s="54"/>
      <c r="H28" s="51"/>
      <c r="I28" s="51"/>
      <c r="R28" s="55" t="s">
        <v>160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101</v>
      </c>
      <c r="B29" s="25" t="s">
        <v>102</v>
      </c>
      <c r="C29" s="13"/>
      <c r="D29" s="13"/>
      <c r="E29" s="59"/>
      <c r="H29" s="51"/>
      <c r="I29" s="51"/>
    </row>
    <row r="30" spans="1:16" ht="13.5" customHeight="1">
      <c r="A30" s="22" t="s">
        <v>161</v>
      </c>
      <c r="B30" s="25" t="s">
        <v>162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163</v>
      </c>
      <c r="B31" s="25" t="s">
        <v>240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164</v>
      </c>
      <c r="B32" s="62" t="s">
        <v>241</v>
      </c>
      <c r="C32" s="29"/>
      <c r="D32" s="29"/>
      <c r="E32" s="63"/>
      <c r="G32" s="132" t="s">
        <v>165</v>
      </c>
      <c r="H32" s="135"/>
      <c r="I32" s="135"/>
      <c r="J32" s="133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77</v>
      </c>
      <c r="I34" s="53"/>
      <c r="J34" s="53"/>
      <c r="U34" s="52"/>
    </row>
    <row r="35" spans="6:21" ht="12.75">
      <c r="F35" s="52"/>
      <c r="G35" s="52"/>
      <c r="H35" s="64" t="s">
        <v>166</v>
      </c>
      <c r="I35" s="65" t="s">
        <v>242</v>
      </c>
      <c r="J35" s="66"/>
      <c r="U35" s="52"/>
    </row>
    <row r="36" spans="6:21" ht="12.75">
      <c r="F36" s="24"/>
      <c r="G36" s="24"/>
      <c r="H36" s="64" t="s">
        <v>167</v>
      </c>
      <c r="I36" s="65" t="s">
        <v>168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150</v>
      </c>
      <c r="E37" s="40" t="s">
        <v>150</v>
      </c>
      <c r="F37" s="71"/>
      <c r="G37" s="24"/>
      <c r="H37" s="39" t="s">
        <v>150</v>
      </c>
      <c r="I37" s="72" t="s">
        <v>169</v>
      </c>
      <c r="R37" s="69"/>
      <c r="S37" s="69"/>
      <c r="T37" s="52"/>
      <c r="U37" s="52"/>
    </row>
    <row r="38" spans="1:21" ht="12.75">
      <c r="A38" s="41" t="s">
        <v>94</v>
      </c>
      <c r="B38" s="41" t="s">
        <v>101</v>
      </c>
      <c r="C38" s="41" t="s">
        <v>161</v>
      </c>
      <c r="D38" s="41" t="s">
        <v>163</v>
      </c>
      <c r="E38" s="41" t="s">
        <v>164</v>
      </c>
      <c r="F38" s="41" t="s">
        <v>170</v>
      </c>
      <c r="G38" s="41" t="s">
        <v>171</v>
      </c>
      <c r="H38" s="73" t="s">
        <v>166</v>
      </c>
      <c r="I38" s="73" t="s">
        <v>167</v>
      </c>
      <c r="R38" s="69"/>
      <c r="S38" s="69"/>
      <c r="T38" s="52"/>
      <c r="U38" s="52"/>
    </row>
    <row r="39" spans="1:21" ht="14.25">
      <c r="A39" s="74">
        <f>B23</f>
        <v>6154850</v>
      </c>
      <c r="B39" s="74" t="str">
        <f>C23</f>
        <v>Buëch</v>
      </c>
      <c r="C39" s="75" t="str">
        <f>D23</f>
        <v>Serres</v>
      </c>
      <c r="D39" s="75">
        <v>40799</v>
      </c>
      <c r="E39" s="76">
        <v>12.4</v>
      </c>
      <c r="F39" s="77" t="s">
        <v>172</v>
      </c>
      <c r="G39" s="78" t="s">
        <v>73</v>
      </c>
      <c r="H39" s="79">
        <v>1</v>
      </c>
      <c r="I39" s="79" t="s">
        <v>84</v>
      </c>
      <c r="R39" s="69"/>
      <c r="S39" s="69"/>
      <c r="T39" s="52"/>
      <c r="U39" s="52"/>
    </row>
    <row r="40" spans="1:21" ht="14.25">
      <c r="A40" s="80">
        <f aca="true" t="shared" si="0" ref="A40:D50">+A$39</f>
        <v>6154850</v>
      </c>
      <c r="B40" s="80" t="str">
        <f t="shared" si="0"/>
        <v>Buëch</v>
      </c>
      <c r="C40" s="80" t="str">
        <f t="shared" si="0"/>
        <v>Serres</v>
      </c>
      <c r="D40" s="81">
        <f t="shared" si="0"/>
        <v>40799</v>
      </c>
      <c r="E40" s="80">
        <f aca="true" t="shared" si="1" ref="E40:E50">+I$23</f>
        <v>683</v>
      </c>
      <c r="F40" s="77" t="s">
        <v>173</v>
      </c>
      <c r="G40" s="78" t="s">
        <v>81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6154850</v>
      </c>
      <c r="B41" s="80" t="str">
        <f t="shared" si="0"/>
        <v>Buëch</v>
      </c>
      <c r="C41" s="80" t="str">
        <f t="shared" si="0"/>
        <v>Serres</v>
      </c>
      <c r="D41" s="81">
        <f t="shared" si="0"/>
        <v>40799</v>
      </c>
      <c r="E41" s="80">
        <f t="shared" si="1"/>
        <v>683</v>
      </c>
      <c r="F41" s="77" t="s">
        <v>174</v>
      </c>
      <c r="G41" s="78" t="s">
        <v>90</v>
      </c>
      <c r="H41" s="79">
        <v>1</v>
      </c>
      <c r="I41" s="79" t="s">
        <v>84</v>
      </c>
      <c r="R41" s="69"/>
      <c r="S41" s="69"/>
      <c r="T41" s="52"/>
      <c r="U41" s="52"/>
    </row>
    <row r="42" spans="1:21" ht="14.25">
      <c r="A42" s="80">
        <f t="shared" si="0"/>
        <v>6154850</v>
      </c>
      <c r="B42" s="80" t="str">
        <f t="shared" si="0"/>
        <v>Buëch</v>
      </c>
      <c r="C42" s="80" t="str">
        <f t="shared" si="0"/>
        <v>Serres</v>
      </c>
      <c r="D42" s="81">
        <f t="shared" si="0"/>
        <v>40799</v>
      </c>
      <c r="E42" s="80">
        <f t="shared" si="1"/>
        <v>683</v>
      </c>
      <c r="F42" s="77" t="s">
        <v>175</v>
      </c>
      <c r="G42" s="78" t="s">
        <v>98</v>
      </c>
      <c r="H42" s="79">
        <v>1</v>
      </c>
      <c r="I42" s="79" t="s">
        <v>84</v>
      </c>
      <c r="R42" s="69"/>
      <c r="S42" s="69"/>
      <c r="T42" s="52"/>
      <c r="U42" s="52"/>
    </row>
    <row r="43" spans="1:21" ht="14.25">
      <c r="A43" s="80">
        <f t="shared" si="0"/>
        <v>6154850</v>
      </c>
      <c r="B43" s="80" t="str">
        <f t="shared" si="0"/>
        <v>Buëch</v>
      </c>
      <c r="C43" s="80" t="str">
        <f t="shared" si="0"/>
        <v>Serres</v>
      </c>
      <c r="D43" s="81">
        <f t="shared" si="0"/>
        <v>40799</v>
      </c>
      <c r="E43" s="80">
        <f t="shared" si="1"/>
        <v>683</v>
      </c>
      <c r="F43" s="77" t="s">
        <v>176</v>
      </c>
      <c r="G43" s="78" t="s">
        <v>105</v>
      </c>
      <c r="H43" s="79">
        <v>65</v>
      </c>
      <c r="I43" s="79" t="s">
        <v>76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6154850</v>
      </c>
      <c r="B44" s="80" t="str">
        <f t="shared" si="0"/>
        <v>Buëch</v>
      </c>
      <c r="C44" s="80" t="str">
        <f t="shared" si="0"/>
        <v>Serres</v>
      </c>
      <c r="D44" s="81">
        <f t="shared" si="0"/>
        <v>40799</v>
      </c>
      <c r="E44" s="80">
        <f t="shared" si="1"/>
        <v>683</v>
      </c>
      <c r="F44" s="77" t="s">
        <v>177</v>
      </c>
      <c r="G44" s="78" t="s">
        <v>111</v>
      </c>
      <c r="H44" s="79">
        <v>25</v>
      </c>
      <c r="I44" s="79" t="s">
        <v>76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6154850</v>
      </c>
      <c r="B45" s="80" t="str">
        <f t="shared" si="0"/>
        <v>Buëch</v>
      </c>
      <c r="C45" s="80" t="str">
        <f t="shared" si="0"/>
        <v>Serres</v>
      </c>
      <c r="D45" s="81">
        <f t="shared" si="0"/>
        <v>40799</v>
      </c>
      <c r="E45" s="80">
        <f t="shared" si="1"/>
        <v>683</v>
      </c>
      <c r="F45" s="77" t="s">
        <v>178</v>
      </c>
      <c r="G45" s="78" t="s">
        <v>116</v>
      </c>
      <c r="H45" s="79">
        <v>1</v>
      </c>
      <c r="I45" s="79" t="s">
        <v>84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6154850</v>
      </c>
      <c r="B46" s="80" t="str">
        <f t="shared" si="0"/>
        <v>Buëch</v>
      </c>
      <c r="C46" s="80" t="str">
        <f t="shared" si="0"/>
        <v>Serres</v>
      </c>
      <c r="D46" s="81">
        <f t="shared" si="0"/>
        <v>40799</v>
      </c>
      <c r="E46" s="80">
        <f t="shared" si="1"/>
        <v>683</v>
      </c>
      <c r="F46" s="77" t="s">
        <v>179</v>
      </c>
      <c r="G46" s="78" t="s">
        <v>120</v>
      </c>
      <c r="H46" s="79">
        <v>0</v>
      </c>
      <c r="I46" s="79">
        <v>0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6154850</v>
      </c>
      <c r="B47" s="80" t="str">
        <f t="shared" si="0"/>
        <v>Buëch</v>
      </c>
      <c r="C47" s="80" t="str">
        <f t="shared" si="0"/>
        <v>Serres</v>
      </c>
      <c r="D47" s="81">
        <f t="shared" si="0"/>
        <v>40799</v>
      </c>
      <c r="E47" s="80">
        <f t="shared" si="1"/>
        <v>683</v>
      </c>
      <c r="F47" s="77" t="s">
        <v>180</v>
      </c>
      <c r="G47" s="78" t="s">
        <v>123</v>
      </c>
      <c r="H47" s="79">
        <v>0</v>
      </c>
      <c r="I47" s="79">
        <v>0</v>
      </c>
    </row>
    <row r="48" spans="1:19" s="3" customFormat="1" ht="14.25">
      <c r="A48" s="80">
        <f t="shared" si="0"/>
        <v>6154850</v>
      </c>
      <c r="B48" s="80" t="str">
        <f t="shared" si="0"/>
        <v>Buëch</v>
      </c>
      <c r="C48" s="80" t="str">
        <f t="shared" si="0"/>
        <v>Serres</v>
      </c>
      <c r="D48" s="81">
        <f t="shared" si="0"/>
        <v>40799</v>
      </c>
      <c r="E48" s="80">
        <f t="shared" si="1"/>
        <v>683</v>
      </c>
      <c r="F48" s="77" t="s">
        <v>181</v>
      </c>
      <c r="G48" s="78" t="s">
        <v>126</v>
      </c>
      <c r="H48" s="79">
        <v>1</v>
      </c>
      <c r="I48" s="79" t="s">
        <v>84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6154850</v>
      </c>
      <c r="B49" s="80" t="str">
        <f t="shared" si="0"/>
        <v>Buëch</v>
      </c>
      <c r="C49" s="80" t="str">
        <f t="shared" si="0"/>
        <v>Serres</v>
      </c>
      <c r="D49" s="81">
        <f t="shared" si="0"/>
        <v>40799</v>
      </c>
      <c r="E49" s="80">
        <f t="shared" si="1"/>
        <v>683</v>
      </c>
      <c r="F49" s="77" t="s">
        <v>182</v>
      </c>
      <c r="G49" s="78" t="s">
        <v>130</v>
      </c>
      <c r="H49" s="79">
        <v>2</v>
      </c>
      <c r="I49" s="79" t="s">
        <v>84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6154850</v>
      </c>
      <c r="B50" s="80" t="str">
        <f t="shared" si="0"/>
        <v>Buëch</v>
      </c>
      <c r="C50" s="80" t="str">
        <f t="shared" si="0"/>
        <v>Serres</v>
      </c>
      <c r="D50" s="81">
        <f t="shared" si="0"/>
        <v>40799</v>
      </c>
      <c r="E50" s="80">
        <f t="shared" si="1"/>
        <v>683</v>
      </c>
      <c r="F50" s="77" t="s">
        <v>183</v>
      </c>
      <c r="G50" s="78" t="s">
        <v>134</v>
      </c>
      <c r="H50" s="79">
        <v>3</v>
      </c>
      <c r="I50" s="79" t="s">
        <v>84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184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32" t="s">
        <v>185</v>
      </c>
      <c r="B52" s="135"/>
      <c r="C52" s="135"/>
      <c r="D52" s="135"/>
      <c r="E52" s="133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77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170</v>
      </c>
      <c r="B55" s="17" t="s">
        <v>243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186</v>
      </c>
      <c r="B56" s="25" t="s">
        <v>243</v>
      </c>
      <c r="C56" s="13"/>
      <c r="D56" s="13"/>
      <c r="E56" s="13"/>
      <c r="F56" s="59"/>
      <c r="G56" s="9"/>
      <c r="H56" s="12" t="s">
        <v>77</v>
      </c>
      <c r="J56" s="1"/>
      <c r="T56" s="69"/>
      <c r="U56" s="69"/>
    </row>
    <row r="57" spans="1:21" ht="12.75">
      <c r="A57" s="88" t="s">
        <v>187</v>
      </c>
      <c r="B57" s="89" t="s">
        <v>244</v>
      </c>
      <c r="C57" s="13"/>
      <c r="D57" s="13"/>
      <c r="E57" s="13"/>
      <c r="F57" s="59"/>
      <c r="G57" s="9"/>
      <c r="H57" s="90" t="s">
        <v>188</v>
      </c>
      <c r="I57" s="90" t="s">
        <v>171</v>
      </c>
      <c r="J57" s="90" t="s">
        <v>189</v>
      </c>
      <c r="T57" s="69"/>
      <c r="U57" s="69"/>
    </row>
    <row r="58" spans="1:21" ht="12.75">
      <c r="A58" s="22" t="s">
        <v>190</v>
      </c>
      <c r="B58" s="25" t="s">
        <v>191</v>
      </c>
      <c r="C58" s="13"/>
      <c r="D58" s="13"/>
      <c r="E58" s="13"/>
      <c r="F58" s="59"/>
      <c r="G58" s="9"/>
      <c r="H58" s="91" t="s">
        <v>192</v>
      </c>
      <c r="I58" s="91" t="s">
        <v>99</v>
      </c>
      <c r="J58" s="91" t="s">
        <v>193</v>
      </c>
      <c r="T58" s="69"/>
      <c r="U58" s="69"/>
    </row>
    <row r="59" spans="1:21" ht="12.75">
      <c r="A59" s="22" t="s">
        <v>194</v>
      </c>
      <c r="B59" s="25" t="s">
        <v>195</v>
      </c>
      <c r="C59" s="13"/>
      <c r="D59" s="13"/>
      <c r="E59" s="13"/>
      <c r="F59" s="59"/>
      <c r="G59" s="9"/>
      <c r="H59" s="92" t="s">
        <v>196</v>
      </c>
      <c r="I59" s="92" t="s">
        <v>74</v>
      </c>
      <c r="J59" s="92" t="s">
        <v>197</v>
      </c>
      <c r="T59" s="69"/>
      <c r="U59" s="69"/>
    </row>
    <row r="60" spans="1:21" ht="12.75">
      <c r="A60" s="22" t="s">
        <v>198</v>
      </c>
      <c r="B60" s="25" t="s">
        <v>199</v>
      </c>
      <c r="C60" s="13"/>
      <c r="D60" s="13"/>
      <c r="E60" s="13"/>
      <c r="F60" s="59"/>
      <c r="G60" s="9"/>
      <c r="H60" s="92" t="s">
        <v>200</v>
      </c>
      <c r="I60" s="92" t="s">
        <v>82</v>
      </c>
      <c r="J60" s="92" t="s">
        <v>201</v>
      </c>
      <c r="P60" s="51"/>
      <c r="Q60" s="51"/>
      <c r="R60" s="51"/>
      <c r="S60" s="51"/>
      <c r="T60" s="51"/>
      <c r="U60" s="51"/>
    </row>
    <row r="61" spans="1:21" ht="12.75">
      <c r="A61" s="22" t="s">
        <v>202</v>
      </c>
      <c r="B61" s="25" t="s">
        <v>203</v>
      </c>
      <c r="C61" s="13"/>
      <c r="D61" s="13"/>
      <c r="E61" s="13"/>
      <c r="F61" s="59"/>
      <c r="G61" s="93"/>
      <c r="H61" s="94" t="s">
        <v>204</v>
      </c>
      <c r="I61" s="94" t="s">
        <v>91</v>
      </c>
      <c r="J61" s="94" t="s">
        <v>205</v>
      </c>
      <c r="O61" s="51"/>
      <c r="T61" s="69"/>
      <c r="U61" s="69"/>
    </row>
    <row r="62" spans="1:21" ht="12.75">
      <c r="A62" s="27" t="s">
        <v>206</v>
      </c>
      <c r="B62" s="28" t="s">
        <v>207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150</v>
      </c>
      <c r="E64" s="39" t="s">
        <v>150</v>
      </c>
      <c r="F64" s="39" t="s">
        <v>150</v>
      </c>
      <c r="G64" s="72" t="s">
        <v>169</v>
      </c>
      <c r="H64" s="72" t="s">
        <v>169</v>
      </c>
      <c r="I64" s="72" t="s">
        <v>169</v>
      </c>
      <c r="J64" s="72" t="s">
        <v>169</v>
      </c>
      <c r="K64" s="72" t="s">
        <v>169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94</v>
      </c>
      <c r="B65" s="41" t="s">
        <v>163</v>
      </c>
      <c r="C65" s="97" t="s">
        <v>208</v>
      </c>
      <c r="D65" s="97" t="s">
        <v>170</v>
      </c>
      <c r="E65" s="97" t="s">
        <v>186</v>
      </c>
      <c r="F65" s="97" t="s">
        <v>187</v>
      </c>
      <c r="G65" s="97" t="s">
        <v>190</v>
      </c>
      <c r="H65" s="97" t="s">
        <v>209</v>
      </c>
      <c r="I65" s="97" t="s">
        <v>198</v>
      </c>
      <c r="J65" s="97" t="s">
        <v>202</v>
      </c>
      <c r="K65" s="97" t="s">
        <v>206</v>
      </c>
      <c r="T65" s="69"/>
      <c r="U65" s="69"/>
    </row>
    <row r="66" spans="1:21" ht="14.25">
      <c r="A66" s="74">
        <f>A39</f>
        <v>6154850</v>
      </c>
      <c r="B66" s="98">
        <f>D39</f>
        <v>40799</v>
      </c>
      <c r="C66" s="99" t="s">
        <v>0</v>
      </c>
      <c r="D66" s="100" t="s">
        <v>73</v>
      </c>
      <c r="E66" s="100" t="s">
        <v>74</v>
      </c>
      <c r="F66" s="101" t="s">
        <v>75</v>
      </c>
      <c r="G66" s="102">
        <v>30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6154850</v>
      </c>
      <c r="B67" s="106">
        <f t="shared" si="2"/>
        <v>40799</v>
      </c>
      <c r="C67" s="99" t="s">
        <v>13</v>
      </c>
      <c r="D67" s="100" t="s">
        <v>90</v>
      </c>
      <c r="E67" s="100" t="s">
        <v>74</v>
      </c>
      <c r="F67" s="101" t="s">
        <v>75</v>
      </c>
      <c r="G67" s="102">
        <v>5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6154850</v>
      </c>
      <c r="B68" s="106">
        <f t="shared" si="2"/>
        <v>40799</v>
      </c>
      <c r="C68" s="99" t="s">
        <v>15</v>
      </c>
      <c r="D68" s="100" t="s">
        <v>98</v>
      </c>
      <c r="E68" s="100" t="s">
        <v>82</v>
      </c>
      <c r="F68" s="101" t="s">
        <v>75</v>
      </c>
      <c r="G68" s="102">
        <v>10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6154850</v>
      </c>
      <c r="B69" s="106">
        <f t="shared" si="2"/>
        <v>40799</v>
      </c>
      <c r="C69" s="99" t="s">
        <v>16</v>
      </c>
      <c r="D69" s="100" t="s">
        <v>116</v>
      </c>
      <c r="E69" s="100" t="s">
        <v>74</v>
      </c>
      <c r="F69" s="101" t="s">
        <v>75</v>
      </c>
      <c r="G69" s="102">
        <v>5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6154850</v>
      </c>
      <c r="B70" s="106">
        <f t="shared" si="2"/>
        <v>40799</v>
      </c>
      <c r="C70" s="99" t="s">
        <v>18</v>
      </c>
      <c r="D70" s="100" t="s">
        <v>105</v>
      </c>
      <c r="E70" s="100" t="s">
        <v>82</v>
      </c>
      <c r="F70" s="101" t="s">
        <v>83</v>
      </c>
      <c r="G70" s="102">
        <v>35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6154850</v>
      </c>
      <c r="B71" s="106">
        <f t="shared" si="2"/>
        <v>40799</v>
      </c>
      <c r="C71" s="99" t="s">
        <v>19</v>
      </c>
      <c r="D71" s="100" t="s">
        <v>111</v>
      </c>
      <c r="E71" s="100" t="s">
        <v>91</v>
      </c>
      <c r="F71" s="101" t="s">
        <v>83</v>
      </c>
      <c r="G71" s="102">
        <v>15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6154850</v>
      </c>
      <c r="B72" s="106">
        <f t="shared" si="2"/>
        <v>40799</v>
      </c>
      <c r="C72" s="99" t="s">
        <v>20</v>
      </c>
      <c r="D72" s="100" t="s">
        <v>105</v>
      </c>
      <c r="E72" s="100" t="s">
        <v>91</v>
      </c>
      <c r="F72" s="101" t="s">
        <v>83</v>
      </c>
      <c r="G72" s="102">
        <v>15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6154850</v>
      </c>
      <c r="B73" s="106">
        <f t="shared" si="2"/>
        <v>40799</v>
      </c>
      <c r="C73" s="99" t="s">
        <v>21</v>
      </c>
      <c r="D73" s="100" t="s">
        <v>111</v>
      </c>
      <c r="E73" s="100" t="s">
        <v>82</v>
      </c>
      <c r="F73" s="101" t="s">
        <v>83</v>
      </c>
      <c r="G73" s="107">
        <v>10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6154850</v>
      </c>
      <c r="B74" s="106">
        <f t="shared" si="2"/>
        <v>40799</v>
      </c>
      <c r="C74" s="99" t="s">
        <v>24</v>
      </c>
      <c r="D74" s="100" t="s">
        <v>105</v>
      </c>
      <c r="E74" s="100" t="s">
        <v>74</v>
      </c>
      <c r="F74" s="101" t="s">
        <v>92</v>
      </c>
      <c r="G74" s="102">
        <v>20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6154850</v>
      </c>
      <c r="B75" s="106">
        <f t="shared" si="2"/>
        <v>40799</v>
      </c>
      <c r="C75" s="99" t="s">
        <v>1</v>
      </c>
      <c r="D75" s="100" t="s">
        <v>105</v>
      </c>
      <c r="E75" s="100" t="s">
        <v>99</v>
      </c>
      <c r="F75" s="101" t="s">
        <v>92</v>
      </c>
      <c r="G75" s="107">
        <v>5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6154850</v>
      </c>
      <c r="B76" s="106">
        <f t="shared" si="2"/>
        <v>40799</v>
      </c>
      <c r="C76" s="99" t="s">
        <v>2</v>
      </c>
      <c r="D76" s="100" t="s">
        <v>105</v>
      </c>
      <c r="E76" s="100" t="s">
        <v>82</v>
      </c>
      <c r="F76" s="101" t="s">
        <v>92</v>
      </c>
      <c r="G76" s="102">
        <v>25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6154850</v>
      </c>
      <c r="B77" s="106">
        <f t="shared" si="2"/>
        <v>40799</v>
      </c>
      <c r="C77" s="99" t="s">
        <v>210</v>
      </c>
      <c r="D77" s="100" t="s">
        <v>105</v>
      </c>
      <c r="E77" s="100" t="s">
        <v>91</v>
      </c>
      <c r="F77" s="101" t="s">
        <v>92</v>
      </c>
      <c r="G77" s="102">
        <v>20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32" t="s">
        <v>211</v>
      </c>
      <c r="B79" s="133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77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212</v>
      </c>
      <c r="B82" s="17" t="s">
        <v>213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214</v>
      </c>
      <c r="B83" s="12" t="s">
        <v>215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187</v>
      </c>
      <c r="B84" s="28" t="s">
        <v>216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169</v>
      </c>
      <c r="D86" s="39" t="s">
        <v>150</v>
      </c>
      <c r="E86" s="134" t="s">
        <v>217</v>
      </c>
      <c r="F86" s="134"/>
      <c r="G86" s="134"/>
      <c r="H86" s="136" t="s">
        <v>218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69"/>
      <c r="U86" s="69"/>
    </row>
    <row r="87" spans="1:21" ht="12.75">
      <c r="A87" s="41" t="s">
        <v>94</v>
      </c>
      <c r="B87" s="41" t="s">
        <v>163</v>
      </c>
      <c r="C87" s="41" t="s">
        <v>212</v>
      </c>
      <c r="D87" s="115" t="s">
        <v>214</v>
      </c>
      <c r="E87" s="116" t="s">
        <v>219</v>
      </c>
      <c r="F87" s="116" t="s">
        <v>220</v>
      </c>
      <c r="G87" s="116" t="s">
        <v>221</v>
      </c>
      <c r="H87" s="117" t="s">
        <v>222</v>
      </c>
      <c r="I87" s="41" t="s">
        <v>223</v>
      </c>
      <c r="J87" s="41" t="s">
        <v>224</v>
      </c>
      <c r="K87" s="41" t="s">
        <v>225</v>
      </c>
      <c r="L87" s="41" t="s">
        <v>226</v>
      </c>
      <c r="M87" s="41" t="s">
        <v>227</v>
      </c>
      <c r="N87" s="41" t="s">
        <v>228</v>
      </c>
      <c r="O87" s="41" t="s">
        <v>229</v>
      </c>
      <c r="P87" s="41" t="s">
        <v>230</v>
      </c>
      <c r="Q87" s="41" t="s">
        <v>231</v>
      </c>
      <c r="R87" s="41" t="s">
        <v>232</v>
      </c>
      <c r="S87" s="41" t="s">
        <v>233</v>
      </c>
      <c r="T87" s="69"/>
      <c r="U87" s="69"/>
    </row>
    <row r="88" spans="1:21" ht="14.25">
      <c r="A88" s="74">
        <f>A66</f>
        <v>6154850</v>
      </c>
      <c r="B88" s="98">
        <f>B66</f>
        <v>40799</v>
      </c>
      <c r="C88" s="118" t="s">
        <v>3</v>
      </c>
      <c r="D88" s="118">
        <v>69</v>
      </c>
      <c r="E88" s="118">
        <v>56</v>
      </c>
      <c r="F88" s="118">
        <v>9</v>
      </c>
      <c r="G88" s="118">
        <v>96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108">+A$88</f>
        <v>6154850</v>
      </c>
      <c r="B89" s="106">
        <f t="shared" si="3"/>
        <v>40799</v>
      </c>
      <c r="C89" s="118" t="s">
        <v>4</v>
      </c>
      <c r="D89" s="118">
        <v>26</v>
      </c>
      <c r="E89" s="118">
        <v>1</v>
      </c>
      <c r="F89" s="118"/>
      <c r="G89" s="118">
        <v>1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6154850</v>
      </c>
      <c r="B90" s="106">
        <f t="shared" si="3"/>
        <v>40799</v>
      </c>
      <c r="C90" s="118" t="s">
        <v>5</v>
      </c>
      <c r="D90" s="118">
        <v>155</v>
      </c>
      <c r="E90" s="118">
        <v>3</v>
      </c>
      <c r="F90" s="118"/>
      <c r="G90" s="118">
        <v>2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6154850</v>
      </c>
      <c r="B91" s="106">
        <f t="shared" si="3"/>
        <v>40799</v>
      </c>
      <c r="C91" s="118" t="s">
        <v>6</v>
      </c>
      <c r="D91" s="118">
        <v>156</v>
      </c>
      <c r="E91" s="118">
        <v>7</v>
      </c>
      <c r="F91" s="118">
        <v>4</v>
      </c>
      <c r="G91" s="118">
        <v>4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6154850</v>
      </c>
      <c r="B92" s="106">
        <f t="shared" si="3"/>
        <v>40799</v>
      </c>
      <c r="C92" s="118" t="s">
        <v>7</v>
      </c>
      <c r="D92" s="118">
        <v>164</v>
      </c>
      <c r="E92" s="118"/>
      <c r="F92" s="118">
        <v>1</v>
      </c>
      <c r="G92" s="118">
        <v>2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6154850</v>
      </c>
      <c r="B93" s="106">
        <f t="shared" si="3"/>
        <v>40799</v>
      </c>
      <c r="C93" s="118" t="s">
        <v>8</v>
      </c>
      <c r="D93" s="118">
        <v>127</v>
      </c>
      <c r="E93" s="118">
        <v>3</v>
      </c>
      <c r="F93" s="118">
        <v>1</v>
      </c>
      <c r="G93" s="118">
        <v>1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6154850</v>
      </c>
      <c r="B94" s="106">
        <f t="shared" si="3"/>
        <v>40799</v>
      </c>
      <c r="C94" s="118" t="s">
        <v>9</v>
      </c>
      <c r="D94" s="118">
        <v>130</v>
      </c>
      <c r="E94" s="118">
        <v>1</v>
      </c>
      <c r="F94" s="118">
        <v>4</v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6154850</v>
      </c>
      <c r="B95" s="106">
        <f t="shared" si="3"/>
        <v>40799</v>
      </c>
      <c r="C95" s="118" t="s">
        <v>10</v>
      </c>
      <c r="D95" s="118">
        <v>212</v>
      </c>
      <c r="E95" s="118"/>
      <c r="F95" s="118">
        <v>12</v>
      </c>
      <c r="G95" s="118">
        <v>7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6154850</v>
      </c>
      <c r="B96" s="106">
        <f t="shared" si="3"/>
        <v>40799</v>
      </c>
      <c r="C96" s="118" t="s">
        <v>11</v>
      </c>
      <c r="D96" s="118">
        <v>193</v>
      </c>
      <c r="E96" s="118">
        <v>5</v>
      </c>
      <c r="F96" s="118"/>
      <c r="G96" s="118">
        <v>4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6154850</v>
      </c>
      <c r="B97" s="106">
        <f t="shared" si="3"/>
        <v>40799</v>
      </c>
      <c r="C97" s="118" t="s">
        <v>12</v>
      </c>
      <c r="D97" s="118">
        <v>200</v>
      </c>
      <c r="E97" s="118">
        <v>5</v>
      </c>
      <c r="F97" s="118">
        <v>1</v>
      </c>
      <c r="G97" s="118">
        <v>2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6154850</v>
      </c>
      <c r="B98" s="106">
        <f t="shared" si="3"/>
        <v>40799</v>
      </c>
      <c r="C98" s="118" t="s">
        <v>14</v>
      </c>
      <c r="D98" s="118">
        <v>311</v>
      </c>
      <c r="E98" s="118">
        <v>1</v>
      </c>
      <c r="F98" s="118"/>
      <c r="G98" s="118">
        <v>1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6154850</v>
      </c>
      <c r="B99" s="106">
        <f t="shared" si="3"/>
        <v>40799</v>
      </c>
      <c r="C99" s="118" t="s">
        <v>17</v>
      </c>
      <c r="D99" s="118">
        <v>3163</v>
      </c>
      <c r="E99" s="118">
        <v>1</v>
      </c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t="shared" si="3"/>
        <v>6154850</v>
      </c>
      <c r="B100" s="106">
        <f t="shared" si="3"/>
        <v>40799</v>
      </c>
      <c r="C100" s="118" t="s">
        <v>22</v>
      </c>
      <c r="D100" s="118">
        <v>239</v>
      </c>
      <c r="E100" s="118">
        <v>1</v>
      </c>
      <c r="F100" s="118">
        <v>2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t="shared" si="3"/>
        <v>6154850</v>
      </c>
      <c r="B101" s="106">
        <f t="shared" si="3"/>
        <v>40799</v>
      </c>
      <c r="C101" s="118" t="s">
        <v>23</v>
      </c>
      <c r="D101" s="118">
        <v>183</v>
      </c>
      <c r="E101" s="118">
        <v>1</v>
      </c>
      <c r="F101" s="118">
        <v>4</v>
      </c>
      <c r="G101" s="118">
        <v>3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3"/>
        <v>6154850</v>
      </c>
      <c r="B102" s="106">
        <f t="shared" si="3"/>
        <v>40799</v>
      </c>
      <c r="C102" s="118" t="s">
        <v>25</v>
      </c>
      <c r="D102" s="118">
        <v>364</v>
      </c>
      <c r="E102" s="118">
        <v>122</v>
      </c>
      <c r="F102" s="118">
        <v>172</v>
      </c>
      <c r="G102" s="118">
        <v>30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3"/>
        <v>6154850</v>
      </c>
      <c r="B103" s="106">
        <f t="shared" si="3"/>
        <v>40799</v>
      </c>
      <c r="C103" s="118" t="s">
        <v>26</v>
      </c>
      <c r="D103" s="118">
        <v>383</v>
      </c>
      <c r="E103" s="118"/>
      <c r="F103" s="118"/>
      <c r="G103" s="118">
        <v>1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3"/>
        <v>6154850</v>
      </c>
      <c r="B104" s="106">
        <f t="shared" si="3"/>
        <v>40799</v>
      </c>
      <c r="C104" s="118" t="s">
        <v>27</v>
      </c>
      <c r="D104" s="118">
        <v>390</v>
      </c>
      <c r="E104" s="118">
        <v>4</v>
      </c>
      <c r="F104" s="118">
        <v>8</v>
      </c>
      <c r="G104" s="118">
        <v>1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3"/>
        <v>6154850</v>
      </c>
      <c r="B105" s="106">
        <f t="shared" si="3"/>
        <v>40799</v>
      </c>
      <c r="C105" s="118" t="s">
        <v>28</v>
      </c>
      <c r="D105" s="118">
        <v>457</v>
      </c>
      <c r="E105" s="118">
        <v>15</v>
      </c>
      <c r="F105" s="118">
        <v>10</v>
      </c>
      <c r="G105" s="118">
        <v>6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3"/>
        <v>6154850</v>
      </c>
      <c r="B106" s="106">
        <f t="shared" si="3"/>
        <v>40799</v>
      </c>
      <c r="C106" s="118" t="s">
        <v>29</v>
      </c>
      <c r="D106" s="118">
        <v>502</v>
      </c>
      <c r="E106" s="118">
        <v>13</v>
      </c>
      <c r="F106" s="118">
        <v>1</v>
      </c>
      <c r="G106" s="118">
        <v>1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3"/>
        <v>6154850</v>
      </c>
      <c r="B107" s="106">
        <f t="shared" si="3"/>
        <v>40799</v>
      </c>
      <c r="C107" s="118" t="s">
        <v>30</v>
      </c>
      <c r="D107" s="118">
        <v>399</v>
      </c>
      <c r="E107" s="118"/>
      <c r="F107" s="118">
        <v>11</v>
      </c>
      <c r="G107" s="118">
        <v>7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3"/>
        <v>6154850</v>
      </c>
      <c r="B108" s="106">
        <f t="shared" si="3"/>
        <v>40799</v>
      </c>
      <c r="C108" s="118" t="s">
        <v>31</v>
      </c>
      <c r="D108" s="118">
        <v>421</v>
      </c>
      <c r="E108" s="118">
        <v>1</v>
      </c>
      <c r="F108" s="118">
        <v>20</v>
      </c>
      <c r="G108" s="118">
        <v>9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aca="true" t="shared" si="4" ref="A109:B128">+A$88</f>
        <v>6154850</v>
      </c>
      <c r="B109" s="106">
        <f t="shared" si="4"/>
        <v>40799</v>
      </c>
      <c r="C109" s="118" t="s">
        <v>32</v>
      </c>
      <c r="D109" s="118">
        <v>404</v>
      </c>
      <c r="E109" s="118"/>
      <c r="F109" s="118">
        <v>11</v>
      </c>
      <c r="G109" s="118">
        <v>1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6154850</v>
      </c>
      <c r="B110" s="106">
        <f t="shared" si="4"/>
        <v>40799</v>
      </c>
      <c r="C110" s="118" t="s">
        <v>33</v>
      </c>
      <c r="D110" s="118">
        <v>473</v>
      </c>
      <c r="E110" s="118">
        <v>1</v>
      </c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6154850</v>
      </c>
      <c r="B111" s="106">
        <f t="shared" si="4"/>
        <v>40799</v>
      </c>
      <c r="C111" s="118" t="s">
        <v>34</v>
      </c>
      <c r="D111" s="118">
        <v>481</v>
      </c>
      <c r="E111" s="118">
        <v>1</v>
      </c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6154850</v>
      </c>
      <c r="B112" s="106">
        <f t="shared" si="4"/>
        <v>40799</v>
      </c>
      <c r="C112" s="118" t="s">
        <v>35</v>
      </c>
      <c r="D112" s="118">
        <v>719</v>
      </c>
      <c r="E112" s="118">
        <v>1</v>
      </c>
      <c r="F112" s="118"/>
      <c r="G112" s="118">
        <v>1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4"/>
        <v>6154850</v>
      </c>
      <c r="B113" s="106">
        <f t="shared" si="4"/>
        <v>40799</v>
      </c>
      <c r="C113" s="118" t="s">
        <v>36</v>
      </c>
      <c r="D113" s="118">
        <v>735</v>
      </c>
      <c r="E113" s="118">
        <v>2</v>
      </c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4"/>
        <v>6154850</v>
      </c>
      <c r="B114" s="106">
        <f t="shared" si="4"/>
        <v>40799</v>
      </c>
      <c r="C114" s="118" t="s">
        <v>37</v>
      </c>
      <c r="D114" s="118">
        <v>611</v>
      </c>
      <c r="E114" s="118">
        <v>2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4"/>
        <v>6154850</v>
      </c>
      <c r="B115" s="106">
        <f t="shared" si="4"/>
        <v>40799</v>
      </c>
      <c r="C115" s="118" t="s">
        <v>38</v>
      </c>
      <c r="D115" s="118">
        <v>2393</v>
      </c>
      <c r="E115" s="118">
        <v>1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4"/>
        <v>6154850</v>
      </c>
      <c r="B116" s="106">
        <f t="shared" si="4"/>
        <v>40799</v>
      </c>
      <c r="C116" s="118" t="s">
        <v>39</v>
      </c>
      <c r="D116" s="118">
        <v>618</v>
      </c>
      <c r="E116" s="118">
        <v>13</v>
      </c>
      <c r="F116" s="118">
        <v>7</v>
      </c>
      <c r="G116" s="118">
        <v>1</v>
      </c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4"/>
        <v>6154850</v>
      </c>
      <c r="B117" s="106">
        <f t="shared" si="4"/>
        <v>40799</v>
      </c>
      <c r="C117" s="118" t="s">
        <v>40</v>
      </c>
      <c r="D117" s="118">
        <v>619</v>
      </c>
      <c r="E117" s="118">
        <v>15</v>
      </c>
      <c r="F117" s="118">
        <v>23</v>
      </c>
      <c r="G117" s="118">
        <v>24</v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4"/>
        <v>6154850</v>
      </c>
      <c r="B118" s="106">
        <f t="shared" si="4"/>
        <v>40799</v>
      </c>
      <c r="C118" s="118" t="s">
        <v>41</v>
      </c>
      <c r="D118" s="118">
        <v>623</v>
      </c>
      <c r="E118" s="118"/>
      <c r="F118" s="118">
        <v>4</v>
      </c>
      <c r="G118" s="118">
        <v>5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4"/>
        <v>6154850</v>
      </c>
      <c r="B119" s="106">
        <f t="shared" si="4"/>
        <v>40799</v>
      </c>
      <c r="C119" s="118" t="s">
        <v>42</v>
      </c>
      <c r="D119" s="118">
        <v>625</v>
      </c>
      <c r="E119" s="118">
        <v>31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4"/>
        <v>6154850</v>
      </c>
      <c r="B120" s="106">
        <f t="shared" si="4"/>
        <v>40799</v>
      </c>
      <c r="C120" s="118" t="s">
        <v>43</v>
      </c>
      <c r="D120" s="118">
        <v>515</v>
      </c>
      <c r="E120" s="118">
        <v>2</v>
      </c>
      <c r="F120" s="118">
        <v>3</v>
      </c>
      <c r="G120" s="118">
        <v>1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4"/>
        <v>6154850</v>
      </c>
      <c r="B121" s="106">
        <f t="shared" si="4"/>
        <v>40799</v>
      </c>
      <c r="C121" s="118" t="s">
        <v>44</v>
      </c>
      <c r="D121" s="118">
        <v>637</v>
      </c>
      <c r="E121" s="118">
        <v>3</v>
      </c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4"/>
        <v>6154850</v>
      </c>
      <c r="B122" s="106">
        <f t="shared" si="4"/>
        <v>40799</v>
      </c>
      <c r="C122" s="118" t="s">
        <v>45</v>
      </c>
      <c r="D122" s="118">
        <v>847</v>
      </c>
      <c r="E122" s="118">
        <v>1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4"/>
        <v>6154850</v>
      </c>
      <c r="B123" s="106">
        <f t="shared" si="4"/>
        <v>40799</v>
      </c>
      <c r="C123" s="118" t="s">
        <v>46</v>
      </c>
      <c r="D123" s="118">
        <v>838</v>
      </c>
      <c r="E123" s="118"/>
      <c r="F123" s="118">
        <v>3</v>
      </c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4"/>
        <v>6154850</v>
      </c>
      <c r="B124" s="106">
        <f t="shared" si="4"/>
        <v>40799</v>
      </c>
      <c r="C124" s="118" t="s">
        <v>47</v>
      </c>
      <c r="D124" s="118">
        <v>819</v>
      </c>
      <c r="E124" s="118">
        <v>2</v>
      </c>
      <c r="F124" s="118"/>
      <c r="G124" s="118">
        <v>1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4"/>
        <v>6154850</v>
      </c>
      <c r="B125" s="106">
        <f t="shared" si="4"/>
        <v>40799</v>
      </c>
      <c r="C125" s="118" t="s">
        <v>48</v>
      </c>
      <c r="D125" s="118">
        <v>807</v>
      </c>
      <c r="E125" s="118">
        <v>17</v>
      </c>
      <c r="F125" s="118">
        <v>12</v>
      </c>
      <c r="G125" s="118">
        <v>50</v>
      </c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4"/>
        <v>6154850</v>
      </c>
      <c r="B126" s="106">
        <f t="shared" si="4"/>
        <v>40799</v>
      </c>
      <c r="C126" s="118" t="s">
        <v>49</v>
      </c>
      <c r="D126" s="118">
        <v>831</v>
      </c>
      <c r="E126" s="118">
        <v>1</v>
      </c>
      <c r="F126" s="118">
        <v>1</v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4"/>
        <v>6154850</v>
      </c>
      <c r="B127" s="106">
        <f t="shared" si="4"/>
        <v>40799</v>
      </c>
      <c r="C127" s="118" t="s">
        <v>50</v>
      </c>
      <c r="D127" s="118">
        <v>757</v>
      </c>
      <c r="E127" s="118"/>
      <c r="F127" s="118">
        <v>1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4"/>
        <v>6154850</v>
      </c>
      <c r="B128" s="106">
        <f t="shared" si="4"/>
        <v>40799</v>
      </c>
      <c r="C128" s="118" t="s">
        <v>51</v>
      </c>
      <c r="D128" s="118">
        <v>841</v>
      </c>
      <c r="E128" s="118">
        <v>1</v>
      </c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aca="true" t="shared" si="5" ref="A129:B148">+A$88</f>
        <v>6154850</v>
      </c>
      <c r="B129" s="106">
        <f t="shared" si="5"/>
        <v>40799</v>
      </c>
      <c r="C129" s="118" t="s">
        <v>52</v>
      </c>
      <c r="D129" s="118">
        <v>824</v>
      </c>
      <c r="E129" s="118">
        <v>1</v>
      </c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5"/>
        <v>6154850</v>
      </c>
      <c r="B130" s="106">
        <f t="shared" si="5"/>
        <v>40799</v>
      </c>
      <c r="C130" s="118" t="s">
        <v>53</v>
      </c>
      <c r="D130" s="118">
        <v>837</v>
      </c>
      <c r="E130" s="118">
        <v>1</v>
      </c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5"/>
        <v>6154850</v>
      </c>
      <c r="B131" s="106">
        <f t="shared" si="5"/>
        <v>40799</v>
      </c>
      <c r="C131" s="118" t="s">
        <v>54</v>
      </c>
      <c r="D131" s="118">
        <v>670</v>
      </c>
      <c r="E131" s="118">
        <v>2</v>
      </c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5"/>
        <v>6154850</v>
      </c>
      <c r="B132" s="106">
        <f t="shared" si="5"/>
        <v>40799</v>
      </c>
      <c r="C132" s="118" t="s">
        <v>55</v>
      </c>
      <c r="D132" s="118">
        <v>650</v>
      </c>
      <c r="E132" s="118">
        <v>1</v>
      </c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5"/>
        <v>6154850</v>
      </c>
      <c r="B133" s="106">
        <f t="shared" si="5"/>
        <v>40799</v>
      </c>
      <c r="C133" s="118" t="s">
        <v>56</v>
      </c>
      <c r="D133" s="118">
        <v>682</v>
      </c>
      <c r="E133" s="118">
        <v>1</v>
      </c>
      <c r="F133" s="118"/>
      <c r="G133" s="118">
        <v>1</v>
      </c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5"/>
        <v>6154850</v>
      </c>
      <c r="B134" s="106">
        <f t="shared" si="5"/>
        <v>40799</v>
      </c>
      <c r="C134" s="118" t="s">
        <v>57</v>
      </c>
      <c r="D134" s="118">
        <v>3170</v>
      </c>
      <c r="E134" s="118">
        <v>2</v>
      </c>
      <c r="F134" s="118">
        <v>1</v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5"/>
        <v>6154850</v>
      </c>
      <c r="B135" s="106">
        <f t="shared" si="5"/>
        <v>40799</v>
      </c>
      <c r="C135" s="118" t="s">
        <v>58</v>
      </c>
      <c r="D135" s="118">
        <v>892</v>
      </c>
      <c r="E135" s="118">
        <v>104</v>
      </c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5"/>
        <v>6154850</v>
      </c>
      <c r="B136" s="106">
        <f t="shared" si="5"/>
        <v>40799</v>
      </c>
      <c r="C136" s="118" t="s">
        <v>59</v>
      </c>
      <c r="D136" s="118">
        <v>906</v>
      </c>
      <c r="E136" s="118">
        <v>3</v>
      </c>
      <c r="F136" s="118">
        <v>2</v>
      </c>
      <c r="G136" s="118">
        <v>5</v>
      </c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5"/>
        <v>6154850</v>
      </c>
      <c r="B137" s="106">
        <f t="shared" si="5"/>
        <v>40799</v>
      </c>
      <c r="C137" s="118" t="s">
        <v>60</v>
      </c>
      <c r="D137" s="118">
        <v>933</v>
      </c>
      <c r="E137" s="118">
        <v>120</v>
      </c>
      <c r="F137" s="118">
        <v>27</v>
      </c>
      <c r="G137" s="118">
        <v>100</v>
      </c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5"/>
        <v>6154850</v>
      </c>
      <c r="B138" s="106">
        <f t="shared" si="5"/>
        <v>40799</v>
      </c>
      <c r="C138" s="118" t="s">
        <v>61</v>
      </c>
      <c r="D138" s="118">
        <v>1089</v>
      </c>
      <c r="E138" s="118">
        <v>2</v>
      </c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5"/>
        <v>6154850</v>
      </c>
      <c r="B139" s="106">
        <f t="shared" si="5"/>
        <v>40799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5"/>
        <v>6154850</v>
      </c>
      <c r="B140" s="106">
        <f t="shared" si="5"/>
        <v>40799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5"/>
        <v>6154850</v>
      </c>
      <c r="B141" s="106">
        <f t="shared" si="5"/>
        <v>40799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5"/>
        <v>6154850</v>
      </c>
      <c r="B142" s="106">
        <f t="shared" si="5"/>
        <v>40799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5"/>
        <v>6154850</v>
      </c>
      <c r="B143" s="106">
        <f t="shared" si="5"/>
        <v>40799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5"/>
        <v>6154850</v>
      </c>
      <c r="B144" s="106">
        <f t="shared" si="5"/>
        <v>40799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5"/>
        <v>6154850</v>
      </c>
      <c r="B145" s="106">
        <f t="shared" si="5"/>
        <v>40799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5"/>
        <v>6154850</v>
      </c>
      <c r="B146" s="106">
        <f t="shared" si="5"/>
        <v>40799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5"/>
        <v>6154850</v>
      </c>
      <c r="B147" s="106">
        <f t="shared" si="5"/>
        <v>40799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5"/>
        <v>6154850</v>
      </c>
      <c r="B148" s="106">
        <f t="shared" si="5"/>
        <v>40799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aca="true" t="shared" si="6" ref="A149:B168">+A$88</f>
        <v>6154850</v>
      </c>
      <c r="B149" s="106">
        <f t="shared" si="6"/>
        <v>40799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6"/>
        <v>6154850</v>
      </c>
      <c r="B150" s="106">
        <f t="shared" si="6"/>
        <v>40799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6"/>
        <v>6154850</v>
      </c>
      <c r="B151" s="106">
        <f t="shared" si="6"/>
        <v>40799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6"/>
        <v>6154850</v>
      </c>
      <c r="B152" s="106">
        <f t="shared" si="6"/>
        <v>40799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6"/>
        <v>6154850</v>
      </c>
      <c r="B153" s="106">
        <f t="shared" si="6"/>
        <v>40799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6"/>
        <v>6154850</v>
      </c>
      <c r="B154" s="106">
        <f t="shared" si="6"/>
        <v>40799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6"/>
        <v>6154850</v>
      </c>
      <c r="B155" s="106">
        <f t="shared" si="6"/>
        <v>40799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6"/>
        <v>6154850</v>
      </c>
      <c r="B156" s="106">
        <f t="shared" si="6"/>
        <v>40799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6"/>
        <v>6154850</v>
      </c>
      <c r="B157" s="106">
        <f t="shared" si="6"/>
        <v>40799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6"/>
        <v>6154850</v>
      </c>
      <c r="B158" s="106">
        <f t="shared" si="6"/>
        <v>40799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6"/>
        <v>6154850</v>
      </c>
      <c r="B159" s="106">
        <f t="shared" si="6"/>
        <v>40799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6"/>
        <v>6154850</v>
      </c>
      <c r="B160" s="106">
        <f t="shared" si="6"/>
        <v>40799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6"/>
        <v>6154850</v>
      </c>
      <c r="B161" s="106">
        <f t="shared" si="6"/>
        <v>40799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6"/>
        <v>6154850</v>
      </c>
      <c r="B162" s="106">
        <f t="shared" si="6"/>
        <v>40799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6"/>
        <v>6154850</v>
      </c>
      <c r="B163" s="106">
        <f t="shared" si="6"/>
        <v>40799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6"/>
        <v>6154850</v>
      </c>
      <c r="B164" s="106">
        <f t="shared" si="6"/>
        <v>40799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6"/>
        <v>6154850</v>
      </c>
      <c r="B165" s="106">
        <f t="shared" si="6"/>
        <v>40799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6"/>
        <v>6154850</v>
      </c>
      <c r="B166" s="106">
        <f t="shared" si="6"/>
        <v>40799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6"/>
        <v>6154850</v>
      </c>
      <c r="B167" s="106">
        <f t="shared" si="6"/>
        <v>40799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6"/>
        <v>6154850</v>
      </c>
      <c r="B168" s="106">
        <f t="shared" si="6"/>
        <v>40799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aca="true" t="shared" si="7" ref="A169:B188">+A$88</f>
        <v>6154850</v>
      </c>
      <c r="B169" s="106">
        <f t="shared" si="7"/>
        <v>40799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7"/>
        <v>6154850</v>
      </c>
      <c r="B170" s="106">
        <f t="shared" si="7"/>
        <v>40799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7"/>
        <v>6154850</v>
      </c>
      <c r="B171" s="106">
        <f t="shared" si="7"/>
        <v>40799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7"/>
        <v>6154850</v>
      </c>
      <c r="B172" s="106">
        <f t="shared" si="7"/>
        <v>40799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7"/>
        <v>6154850</v>
      </c>
      <c r="B173" s="106">
        <f t="shared" si="7"/>
        <v>40799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7"/>
        <v>6154850</v>
      </c>
      <c r="B174" s="106">
        <f t="shared" si="7"/>
        <v>40799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7"/>
        <v>6154850</v>
      </c>
      <c r="B175" s="106">
        <f t="shared" si="7"/>
        <v>40799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7"/>
        <v>6154850</v>
      </c>
      <c r="B176" s="106">
        <f t="shared" si="7"/>
        <v>40799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7"/>
        <v>6154850</v>
      </c>
      <c r="B177" s="106">
        <f t="shared" si="7"/>
        <v>40799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7"/>
        <v>6154850</v>
      </c>
      <c r="B178" s="106">
        <f t="shared" si="7"/>
        <v>40799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7"/>
        <v>6154850</v>
      </c>
      <c r="B179" s="106">
        <f t="shared" si="7"/>
        <v>40799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7"/>
        <v>6154850</v>
      </c>
      <c r="B180" s="106">
        <f t="shared" si="7"/>
        <v>40799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7"/>
        <v>6154850</v>
      </c>
      <c r="B181" s="106">
        <f t="shared" si="7"/>
        <v>40799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7"/>
        <v>6154850</v>
      </c>
      <c r="B182" s="106">
        <f t="shared" si="7"/>
        <v>40799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7"/>
        <v>6154850</v>
      </c>
      <c r="B183" s="106">
        <f t="shared" si="7"/>
        <v>40799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7"/>
        <v>6154850</v>
      </c>
      <c r="B184" s="106">
        <f t="shared" si="7"/>
        <v>40799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7"/>
        <v>6154850</v>
      </c>
      <c r="B185" s="106">
        <f t="shared" si="7"/>
        <v>40799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7"/>
        <v>6154850</v>
      </c>
      <c r="B186" s="106">
        <f t="shared" si="7"/>
        <v>40799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7"/>
        <v>6154850</v>
      </c>
      <c r="B187" s="106">
        <f t="shared" si="7"/>
        <v>40799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7"/>
        <v>6154850</v>
      </c>
      <c r="B188" s="106">
        <f t="shared" si="7"/>
        <v>40799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aca="true" t="shared" si="8" ref="A189:B208">+A$88</f>
        <v>6154850</v>
      </c>
      <c r="B189" s="106">
        <f t="shared" si="8"/>
        <v>40799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8"/>
        <v>6154850</v>
      </c>
      <c r="B190" s="106">
        <f t="shared" si="8"/>
        <v>40799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8"/>
        <v>6154850</v>
      </c>
      <c r="B191" s="106">
        <f t="shared" si="8"/>
        <v>40799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8"/>
        <v>6154850</v>
      </c>
      <c r="B192" s="106">
        <f t="shared" si="8"/>
        <v>40799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8"/>
        <v>6154850</v>
      </c>
      <c r="B193" s="106">
        <f t="shared" si="8"/>
        <v>40799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8"/>
        <v>6154850</v>
      </c>
      <c r="B194" s="106">
        <f t="shared" si="8"/>
        <v>40799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8"/>
        <v>6154850</v>
      </c>
      <c r="B195" s="106">
        <f t="shared" si="8"/>
        <v>40799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8"/>
        <v>6154850</v>
      </c>
      <c r="B196" s="106">
        <f t="shared" si="8"/>
        <v>40799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8"/>
        <v>6154850</v>
      </c>
      <c r="B197" s="106">
        <f t="shared" si="8"/>
        <v>40799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8"/>
        <v>6154850</v>
      </c>
      <c r="B198" s="106">
        <f t="shared" si="8"/>
        <v>40799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8"/>
        <v>6154850</v>
      </c>
      <c r="B199" s="106">
        <f t="shared" si="8"/>
        <v>40799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t="shared" si="8"/>
        <v>6154850</v>
      </c>
      <c r="B200" s="106">
        <f t="shared" si="8"/>
        <v>40799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8"/>
        <v>6154850</v>
      </c>
      <c r="B201" s="106">
        <f t="shared" si="8"/>
        <v>40799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8"/>
        <v>6154850</v>
      </c>
      <c r="B202" s="106">
        <f t="shared" si="8"/>
        <v>40799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1:21" ht="14.25">
      <c r="A203" s="105">
        <f t="shared" si="8"/>
        <v>6154850</v>
      </c>
      <c r="B203" s="106">
        <f t="shared" si="8"/>
        <v>40799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69"/>
      <c r="U203" s="69"/>
    </row>
    <row r="204" spans="1:21" ht="14.25">
      <c r="A204" s="105">
        <f t="shared" si="8"/>
        <v>6154850</v>
      </c>
      <c r="B204" s="106">
        <f t="shared" si="8"/>
        <v>40799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69"/>
      <c r="U204" s="69"/>
    </row>
    <row r="205" spans="1:21" ht="14.25">
      <c r="A205" s="105">
        <f t="shared" si="8"/>
        <v>6154850</v>
      </c>
      <c r="B205" s="106">
        <f t="shared" si="8"/>
        <v>40799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69"/>
      <c r="U205" s="69"/>
    </row>
    <row r="206" spans="1:21" ht="14.25">
      <c r="A206" s="105">
        <f t="shared" si="8"/>
        <v>6154850</v>
      </c>
      <c r="B206" s="106">
        <f t="shared" si="8"/>
        <v>40799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69"/>
      <c r="U206" s="69"/>
    </row>
    <row r="207" spans="1:21" ht="14.25">
      <c r="A207" s="105">
        <f t="shared" si="8"/>
        <v>6154850</v>
      </c>
      <c r="B207" s="106">
        <f t="shared" si="8"/>
        <v>40799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69"/>
      <c r="U207" s="69"/>
    </row>
    <row r="208" spans="1:21" ht="14.25">
      <c r="A208" s="105">
        <f t="shared" si="8"/>
        <v>6154850</v>
      </c>
      <c r="B208" s="106">
        <f t="shared" si="8"/>
        <v>40799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69"/>
      <c r="U208" s="69"/>
    </row>
    <row r="209" spans="1:21" ht="14.25">
      <c r="A209" s="105">
        <f aca="true" t="shared" si="9" ref="A209:B228">+A$88</f>
        <v>6154850</v>
      </c>
      <c r="B209" s="106">
        <f t="shared" si="9"/>
        <v>40799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69"/>
      <c r="U209" s="69"/>
    </row>
    <row r="210" spans="1:21" ht="14.25">
      <c r="A210" s="105">
        <f t="shared" si="9"/>
        <v>6154850</v>
      </c>
      <c r="B210" s="106">
        <f t="shared" si="9"/>
        <v>40799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69"/>
      <c r="U210" s="69"/>
    </row>
    <row r="211" spans="1:21" ht="14.25">
      <c r="A211" s="105">
        <f t="shared" si="9"/>
        <v>6154850</v>
      </c>
      <c r="B211" s="106">
        <f t="shared" si="9"/>
        <v>40799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69"/>
      <c r="U211" s="69"/>
    </row>
    <row r="212" spans="1:21" ht="14.25">
      <c r="A212" s="105">
        <f t="shared" si="9"/>
        <v>6154850</v>
      </c>
      <c r="B212" s="106">
        <f t="shared" si="9"/>
        <v>40799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69"/>
      <c r="U212" s="69"/>
    </row>
    <row r="213" spans="1:21" ht="14.25">
      <c r="A213" s="105">
        <f t="shared" si="9"/>
        <v>6154850</v>
      </c>
      <c r="B213" s="106">
        <f t="shared" si="9"/>
        <v>40799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69"/>
      <c r="U213" s="69"/>
    </row>
    <row r="214" spans="1:21" ht="14.25">
      <c r="A214" s="105">
        <f t="shared" si="9"/>
        <v>6154850</v>
      </c>
      <c r="B214" s="106">
        <f t="shared" si="9"/>
        <v>40799</v>
      </c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69"/>
      <c r="U214" s="69"/>
    </row>
    <row r="215" spans="1:21" ht="14.25">
      <c r="A215" s="105">
        <f t="shared" si="9"/>
        <v>6154850</v>
      </c>
      <c r="B215" s="106">
        <f t="shared" si="9"/>
        <v>40799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69"/>
      <c r="U215" s="69"/>
    </row>
    <row r="216" spans="1:21" ht="14.25">
      <c r="A216" s="105">
        <f t="shared" si="9"/>
        <v>6154850</v>
      </c>
      <c r="B216" s="106">
        <f t="shared" si="9"/>
        <v>40799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69"/>
      <c r="U216" s="69"/>
    </row>
    <row r="217" spans="1:21" ht="14.25">
      <c r="A217" s="105">
        <f t="shared" si="9"/>
        <v>6154850</v>
      </c>
      <c r="B217" s="106">
        <f t="shared" si="9"/>
        <v>40799</v>
      </c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69"/>
      <c r="U217" s="69"/>
    </row>
    <row r="218" spans="1:21" ht="14.25">
      <c r="A218" s="105">
        <f t="shared" si="9"/>
        <v>6154850</v>
      </c>
      <c r="B218" s="106">
        <f t="shared" si="9"/>
        <v>40799</v>
      </c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69"/>
      <c r="U218" s="69"/>
    </row>
    <row r="219" spans="1:21" ht="14.25">
      <c r="A219" s="105">
        <f t="shared" si="9"/>
        <v>6154850</v>
      </c>
      <c r="B219" s="106">
        <f t="shared" si="9"/>
        <v>40799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69"/>
      <c r="U219" s="69"/>
    </row>
    <row r="220" spans="1:21" ht="14.25">
      <c r="A220" s="105">
        <f t="shared" si="9"/>
        <v>6154850</v>
      </c>
      <c r="B220" s="106">
        <f t="shared" si="9"/>
        <v>40799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69"/>
      <c r="U220" s="69"/>
    </row>
    <row r="221" spans="1:21" ht="14.25">
      <c r="A221" s="105">
        <f t="shared" si="9"/>
        <v>6154850</v>
      </c>
      <c r="B221" s="106">
        <f t="shared" si="9"/>
        <v>40799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69"/>
      <c r="U221" s="69"/>
    </row>
    <row r="222" spans="1:21" ht="14.25">
      <c r="A222" s="105">
        <f t="shared" si="9"/>
        <v>6154850</v>
      </c>
      <c r="B222" s="106">
        <f t="shared" si="9"/>
        <v>40799</v>
      </c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69"/>
      <c r="U222" s="69"/>
    </row>
    <row r="223" spans="1:21" ht="14.25">
      <c r="A223" s="105">
        <f t="shared" si="9"/>
        <v>6154850</v>
      </c>
      <c r="B223" s="106">
        <f t="shared" si="9"/>
        <v>40799</v>
      </c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69"/>
      <c r="U223" s="69"/>
    </row>
    <row r="224" spans="1:21" ht="14.25">
      <c r="A224" s="105">
        <f t="shared" si="9"/>
        <v>6154850</v>
      </c>
      <c r="B224" s="106">
        <f t="shared" si="9"/>
        <v>40799</v>
      </c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69"/>
      <c r="U224" s="69"/>
    </row>
    <row r="225" spans="1:21" ht="14.25">
      <c r="A225" s="105">
        <f t="shared" si="9"/>
        <v>6154850</v>
      </c>
      <c r="B225" s="106">
        <f t="shared" si="9"/>
        <v>40799</v>
      </c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69"/>
      <c r="U225" s="69"/>
    </row>
    <row r="226" spans="1:21" ht="14.25">
      <c r="A226" s="105">
        <f t="shared" si="9"/>
        <v>6154850</v>
      </c>
      <c r="B226" s="106">
        <f t="shared" si="9"/>
        <v>40799</v>
      </c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69"/>
      <c r="U226" s="69"/>
    </row>
    <row r="227" spans="1:21" ht="14.25">
      <c r="A227" s="105">
        <f t="shared" si="9"/>
        <v>6154850</v>
      </c>
      <c r="B227" s="106">
        <f t="shared" si="9"/>
        <v>40799</v>
      </c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69"/>
      <c r="U227" s="69"/>
    </row>
    <row r="228" spans="1:21" ht="14.25">
      <c r="A228" s="105">
        <f t="shared" si="9"/>
        <v>6154850</v>
      </c>
      <c r="B228" s="106">
        <f t="shared" si="9"/>
        <v>40799</v>
      </c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69"/>
      <c r="U228" s="69"/>
    </row>
    <row r="229" spans="1:21" ht="14.25">
      <c r="A229" s="105">
        <f aca="true" t="shared" si="10" ref="A229:B243">+A$88</f>
        <v>6154850</v>
      </c>
      <c r="B229" s="106">
        <f t="shared" si="10"/>
        <v>40799</v>
      </c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69"/>
      <c r="U229" s="69"/>
    </row>
    <row r="230" spans="1:21" ht="14.25">
      <c r="A230" s="105">
        <f t="shared" si="10"/>
        <v>6154850</v>
      </c>
      <c r="B230" s="106">
        <f t="shared" si="10"/>
        <v>40799</v>
      </c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69"/>
      <c r="U230" s="69"/>
    </row>
    <row r="231" spans="1:21" ht="14.25">
      <c r="A231" s="105">
        <f t="shared" si="10"/>
        <v>6154850</v>
      </c>
      <c r="B231" s="106">
        <f t="shared" si="10"/>
        <v>40799</v>
      </c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69"/>
      <c r="U231" s="69"/>
    </row>
    <row r="232" spans="1:21" ht="14.25">
      <c r="A232" s="105">
        <f t="shared" si="10"/>
        <v>6154850</v>
      </c>
      <c r="B232" s="106">
        <f t="shared" si="10"/>
        <v>40799</v>
      </c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69"/>
      <c r="U232" s="69"/>
    </row>
    <row r="233" spans="1:21" ht="14.25">
      <c r="A233" s="105">
        <f t="shared" si="10"/>
        <v>6154850</v>
      </c>
      <c r="B233" s="106">
        <f t="shared" si="10"/>
        <v>40799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69"/>
      <c r="U233" s="69"/>
    </row>
    <row r="234" spans="1:21" ht="14.25">
      <c r="A234" s="105">
        <f t="shared" si="10"/>
        <v>6154850</v>
      </c>
      <c r="B234" s="106">
        <f t="shared" si="10"/>
        <v>40799</v>
      </c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69"/>
      <c r="U234" s="69"/>
    </row>
    <row r="235" spans="1:21" ht="14.25">
      <c r="A235" s="105">
        <f t="shared" si="10"/>
        <v>6154850</v>
      </c>
      <c r="B235" s="106">
        <f t="shared" si="10"/>
        <v>40799</v>
      </c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69"/>
      <c r="U235" s="69"/>
    </row>
    <row r="236" spans="1:21" ht="14.25">
      <c r="A236" s="105">
        <f t="shared" si="10"/>
        <v>6154850</v>
      </c>
      <c r="B236" s="106">
        <f t="shared" si="10"/>
        <v>40799</v>
      </c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69"/>
      <c r="U236" s="69"/>
    </row>
    <row r="237" spans="1:21" ht="14.25">
      <c r="A237" s="105">
        <f t="shared" si="10"/>
        <v>6154850</v>
      </c>
      <c r="B237" s="106">
        <f t="shared" si="10"/>
        <v>40799</v>
      </c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69"/>
      <c r="U237" s="69"/>
    </row>
    <row r="238" spans="1:21" ht="14.25">
      <c r="A238" s="105">
        <f t="shared" si="10"/>
        <v>6154850</v>
      </c>
      <c r="B238" s="106">
        <f t="shared" si="10"/>
        <v>40799</v>
      </c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69"/>
      <c r="U238" s="69"/>
    </row>
    <row r="239" spans="1:21" ht="14.25">
      <c r="A239" s="105">
        <f t="shared" si="10"/>
        <v>6154850</v>
      </c>
      <c r="B239" s="106">
        <f t="shared" si="10"/>
        <v>40799</v>
      </c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69"/>
      <c r="U239" s="69"/>
    </row>
    <row r="240" spans="1:21" ht="14.25">
      <c r="A240" s="105">
        <f t="shared" si="10"/>
        <v>6154850</v>
      </c>
      <c r="B240" s="106">
        <f t="shared" si="10"/>
        <v>40799</v>
      </c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69"/>
      <c r="U240" s="69"/>
    </row>
    <row r="241" spans="1:21" ht="14.25">
      <c r="A241" s="105">
        <f t="shared" si="10"/>
        <v>6154850</v>
      </c>
      <c r="B241" s="106">
        <f t="shared" si="10"/>
        <v>40799</v>
      </c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69"/>
      <c r="U241" s="69"/>
    </row>
    <row r="242" spans="1:21" ht="14.25">
      <c r="A242" s="105">
        <f t="shared" si="10"/>
        <v>6154850</v>
      </c>
      <c r="B242" s="106">
        <f t="shared" si="10"/>
        <v>40799</v>
      </c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69"/>
      <c r="U242" s="69"/>
    </row>
    <row r="243" spans="1:21" ht="14.25">
      <c r="A243" s="105">
        <f t="shared" si="10"/>
        <v>6154850</v>
      </c>
      <c r="B243" s="106">
        <f t="shared" si="10"/>
        <v>40799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69"/>
      <c r="U297" s="69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69"/>
      <c r="U298" s="69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69"/>
      <c r="U299" s="69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69"/>
      <c r="U300" s="69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69"/>
      <c r="U301" s="69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69"/>
      <c r="U302" s="69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69"/>
      <c r="U303" s="69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69"/>
      <c r="U304" s="69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69"/>
      <c r="U305" s="69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69"/>
      <c r="U306" s="69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69"/>
      <c r="U307" s="69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69"/>
      <c r="U308" s="69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69"/>
      <c r="U309" s="69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69"/>
      <c r="U310" s="69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69"/>
      <c r="U311" s="69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69"/>
      <c r="U312" s="69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69"/>
      <c r="U313" s="69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69"/>
      <c r="U314" s="69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69"/>
      <c r="U315" s="69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69"/>
      <c r="U316" s="69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69"/>
      <c r="U317" s="69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69"/>
      <c r="U318" s="69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69"/>
      <c r="U319" s="69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69"/>
      <c r="U320" s="69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69"/>
      <c r="U321" s="69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69"/>
      <c r="U322" s="69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69"/>
      <c r="U323" s="69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69"/>
      <c r="U324" s="69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69"/>
      <c r="U325" s="69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69"/>
      <c r="U326" s="69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69"/>
      <c r="U327" s="69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69"/>
      <c r="U328" s="69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69"/>
      <c r="U329" s="69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69"/>
      <c r="U330" s="69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69"/>
      <c r="U331" s="69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69"/>
      <c r="U332" s="69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69"/>
      <c r="U333" s="69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69"/>
      <c r="U334" s="69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69"/>
      <c r="U335" s="69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69"/>
      <c r="U336" s="69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69"/>
      <c r="U337" s="69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2011-12-06T08:07:00Z</dcterms:created>
  <dcterms:modified xsi:type="dcterms:W3CDTF">2013-09-04T08:15:43Z</dcterms:modified>
  <cp:category/>
  <cp:version/>
  <cp:contentType/>
  <cp:contentStatus/>
</cp:coreProperties>
</file>