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110" activeTab="0"/>
  </bookViews>
  <sheets>
    <sheet name="fiche envoi CEMAGREF V4.1" sheetId="1" r:id="rId1"/>
  </sheets>
  <definedNames>
    <definedName name="_xlnm.Print_Area" localSheetId="0">'fiche envoi CEMAGREF V4.1'!$A$1:$T$99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<sst xmlns="http://schemas.openxmlformats.org/spreadsheetml/2006/main" count="497" uniqueCount="302">
  <si>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</si>
  <si>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</si>
  <si>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</si>
  <si>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</si>
  <si>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</si>
  <si>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</si>
  <si>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</si>
  <si>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</si>
  <si>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</si>
  <si>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</si>
  <si>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</si>
  <si>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</si>
  <si>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</si>
  <si>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</si>
  <si>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</si>
  <si>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</si>
  <si>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</si>
  <si>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</si>
  <si>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</si>
  <si>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</si>
  <si>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</si>
  <si>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</si>
  <si>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</si>
  <si>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</si>
  <si>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</si>
  <si>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</si>
  <si>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</si>
  <si>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</si>
  <si>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</si>
  <si>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</si>
  <si>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</si>
  <si>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</si>
  <si>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</si>
  <si>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</si>
  <si>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</si>
  <si>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</si>
  <si>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</si>
  <si>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</si>
  <si>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</si>
  <si>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</si>
  <si>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</si>
  <si>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</si>
  <si>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</si>
  <si>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</si>
  <si>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</si>
  <si>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</si>
  <si>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</si>
  <si>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</si>
  <si>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</si>
  <si>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</si>
  <si>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</si>
  <si>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</si>
  <si>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</si>
  <si>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</si>
  <si>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</si>
  <si>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</si>
  <si>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</si>
  <si>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</si>
  <si>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</si>
  <si>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</si>
  <si>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</si>
  <si>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</si>
  <si>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</si>
  <si>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</si>
  <si>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</si>
  <si>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</si>
  <si>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</si>
  <si>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</si>
  <si>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</si>
  <si>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</si>
  <si>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</si>
  <si>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</si>
  <si>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</si>
  <si>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</si>
  <si>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</si>
  <si>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</si>
  <si>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</si>
  <si>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</si>
  <si>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</si>
  <si>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</si>
  <si>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</si>
  <si>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</si>
  <si>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</si>
  <si>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</si>
  <si>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</si>
  <si>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</si>
  <si>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</si>
  <si>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</si>
  <si>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</si>
  <si>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</si>
  <si>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</si>
  <si>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</si>
  <si>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</si>
  <si>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</si>
  <si>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</si>
  <si>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</si>
  <si>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</si>
  <si>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</si>
  <si>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</si>
  <si>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</si>
  <si>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</si>
  <si>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</si>
  <si>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</si>
  <si>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</si>
  <si>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AERM&amp;C</t>
  </si>
  <si>
    <t>06178600</t>
  </si>
  <si>
    <t>VIDOURLE</t>
  </si>
  <si>
    <t>Vidourle à Salinelles</t>
  </si>
  <si>
    <t>SALINELLES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</si>
  <si>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</si>
  <si>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</si>
  <si>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</si>
  <si>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</si>
  <si>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</si>
  <si>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</si>
  <si>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</si>
  <si>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</si>
  <si>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</si>
  <si>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</si>
  <si>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</si>
  <si>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</si>
  <si>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</si>
  <si>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</si>
  <si>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</si>
  <si>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</si>
  <si>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</si>
  <si>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</si>
  <si>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</si>
  <si>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</si>
  <si>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</si>
  <si>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</si>
  <si>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</si>
  <si>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</si>
  <si>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.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</si>
  <si>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</si>
  <si>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</si>
  <si>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</si>
  <si>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</si>
  <si>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</si>
  <si>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</si>
  <si>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</si>
  <si>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</si>
  <si>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</si>
  <si>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</si>
  <si>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</si>
  <si>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</si>
  <si>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</si>
  <si>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</si>
  <si>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</si>
  <si>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</si>
  <si>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</si>
  <si>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</si>
  <si>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</si>
  <si>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</si>
  <si>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</si>
  <si>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</si>
  <si>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</si>
  <si>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</si>
  <si>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</si>
  <si>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</si>
  <si>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</si>
  <si>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</si>
  <si>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</si>
  <si>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</si>
  <si>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</si>
  <si>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</si>
  <si>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</si>
  <si>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</si>
  <si>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</si>
  <si>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</si>
  <si>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</si>
  <si>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</si>
  <si>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</si>
  <si>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</si>
  <si>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</si>
  <si>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</si>
  <si>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</si>
  <si>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</si>
  <si>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</si>
  <si>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</si>
  <si>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</si>
  <si>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</si>
  <si>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</si>
  <si>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</si>
  <si>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</si>
  <si>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</si>
  <si>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</si>
  <si>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</si>
  <si>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</si>
  <si>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</si>
  <si>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</si>
  <si>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</si>
  <si>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</si>
  <si>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</si>
  <si>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</si>
  <si>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</si>
  <si>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</si>
  <si>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</si>
  <si>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</si>
  <si>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</si>
  <si>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</si>
  <si>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</si>
  <si>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</si>
  <si>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</si>
  <si>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</si>
  <si>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</si>
  <si>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</si>
  <si>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</si>
  <si>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</si>
  <si>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</si>
  <si>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</si>
  <si>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</si>
  <si>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</si>
  <si>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</si>
  <si>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</si>
  <si>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</si>
  <si>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</si>
  <si>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</si>
  <si>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</si>
  <si>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</si>
  <si>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</si>
  <si>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</si>
  <si>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</si>
  <si>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</si>
  <si>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</si>
  <si>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</si>
  <si>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</si>
  <si>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</si>
  <si>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</si>
  <si>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 xml:space="preserve">oui </t>
  </si>
  <si>
    <t>A</t>
  </si>
  <si>
    <t>B</t>
  </si>
  <si>
    <t>C</t>
  </si>
  <si>
    <t>Ecnomus</t>
  </si>
  <si>
    <t>Hydroptilidae</t>
  </si>
  <si>
    <t>Orthotrichia</t>
  </si>
  <si>
    <t>Leptoceridae</t>
  </si>
  <si>
    <t>Ceraclea</t>
  </si>
  <si>
    <t>Mystacides</t>
  </si>
  <si>
    <t>Oecetis</t>
  </si>
  <si>
    <t>Setodes</t>
  </si>
  <si>
    <t>Polycentropodidae</t>
  </si>
  <si>
    <t>Cyrnus</t>
  </si>
  <si>
    <t>Polycentropus</t>
  </si>
  <si>
    <t>Lype</t>
  </si>
  <si>
    <t>Paduniella</t>
  </si>
  <si>
    <t>Tinodes</t>
  </si>
  <si>
    <t>Baetidae</t>
  </si>
  <si>
    <t>Centroptilum</t>
  </si>
  <si>
    <t>Cloeon</t>
  </si>
  <si>
    <t>Procloeon</t>
  </si>
  <si>
    <t>Caenis</t>
  </si>
  <si>
    <t>Ephemera</t>
  </si>
  <si>
    <t>Choroterpes</t>
  </si>
  <si>
    <t>Thraulus</t>
  </si>
  <si>
    <t>Ephoron</t>
  </si>
  <si>
    <t>Micronecta</t>
  </si>
  <si>
    <t>Gerris</t>
  </si>
  <si>
    <t>Naucoridae</t>
  </si>
  <si>
    <t>Esolus</t>
  </si>
  <si>
    <t>Oulimnius</t>
  </si>
  <si>
    <t>Stenelmis</t>
  </si>
  <si>
    <t>Athericidae</t>
  </si>
  <si>
    <t>Ceratopogonidae</t>
  </si>
  <si>
    <t>Chironomidae</t>
  </si>
  <si>
    <t>Ephydridae</t>
  </si>
  <si>
    <t>ODONATA</t>
  </si>
  <si>
    <t>Aeshnidae</t>
  </si>
  <si>
    <t>Boyeria</t>
  </si>
  <si>
    <t>Coenagrionidae</t>
  </si>
  <si>
    <t>Oxygastra</t>
  </si>
  <si>
    <t>Gomphidae</t>
  </si>
  <si>
    <t>Gomphus</t>
  </si>
  <si>
    <t>Platycnemis</t>
  </si>
  <si>
    <t>Sialis</t>
  </si>
  <si>
    <t>Sisyra</t>
  </si>
  <si>
    <t xml:space="preserve">Crambidae = Pyralidae </t>
  </si>
  <si>
    <t>Atyaephyra</t>
  </si>
  <si>
    <t>Procambarus</t>
  </si>
  <si>
    <t>Gammaridae</t>
  </si>
  <si>
    <t>Echinogammarus</t>
  </si>
  <si>
    <t>Mysidae</t>
  </si>
  <si>
    <t>BRANCHIURA = Branchioures</t>
  </si>
  <si>
    <t>présence</t>
  </si>
  <si>
    <t>CLADOCERES</t>
  </si>
  <si>
    <t>COPEPODE</t>
  </si>
  <si>
    <t>OSTRACODES</t>
  </si>
  <si>
    <t>HYDRACARIENS = Hydracarina</t>
  </si>
  <si>
    <t>Corbicula</t>
  </si>
  <si>
    <t>Sphaeriidae</t>
  </si>
  <si>
    <t>Pisidium</t>
  </si>
  <si>
    <t>Bithynia</t>
  </si>
  <si>
    <t>Ferrissia</t>
  </si>
  <si>
    <t>Radix</t>
  </si>
  <si>
    <t>Physa</t>
  </si>
  <si>
    <t>Planorbidae</t>
  </si>
  <si>
    <t>Erpobdellidae</t>
  </si>
  <si>
    <t>OLIGOCHAETA</t>
  </si>
  <si>
    <t>Dugesiidae</t>
  </si>
  <si>
    <t>Prostoma</t>
  </si>
  <si>
    <t>BRYOZOAIRES = Bryozoa</t>
  </si>
  <si>
    <t>Substrat artificiel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</si>
</sst>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10" xfId="51" applyFont="1" applyFill="1" applyBorder="1" applyAlignment="1" applyProtection="1">
      <alignment horizontal="center"/>
      <protection hidden="1"/>
    </xf>
    <xf numFmtId="0" fontId="7" fillId="0" borderId="11" xfId="51" applyFont="1" applyFill="1" applyBorder="1" applyAlignment="1" applyProtection="1">
      <alignment horizontal="center"/>
      <protection hidden="1"/>
    </xf>
    <xf numFmtId="0" fontId="7" fillId="0" borderId="12" xfId="51" applyFont="1" applyFill="1" applyBorder="1" applyAlignment="1" applyProtection="1">
      <alignment horizontal="center"/>
      <protection hidden="1"/>
    </xf>
    <xf numFmtId="0" fontId="8" fillId="0" borderId="0" xfId="50" applyFont="1" applyFill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hidden="1"/>
    </xf>
    <xf numFmtId="0" fontId="9" fillId="0" borderId="0" xfId="50" applyFont="1" applyFill="1" applyBorder="1" applyAlignment="1" applyProtection="1">
      <alignment vertical="center"/>
      <protection hidden="1"/>
    </xf>
    <xf numFmtId="0" fontId="9" fillId="0" borderId="14" xfId="50" applyFont="1" applyFill="1" applyBorder="1" applyAlignment="1" applyProtection="1">
      <alignment vertical="center"/>
      <protection hidden="1"/>
    </xf>
    <xf numFmtId="0" fontId="10" fillId="33" borderId="0" xfId="50" applyFont="1" applyFill="1" applyBorder="1" applyAlignment="1" applyProtection="1">
      <alignment vertical="center"/>
      <protection locked="0"/>
    </xf>
    <xf numFmtId="0" fontId="8" fillId="33" borderId="0" xfId="50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left"/>
      <protection hidden="1"/>
    </xf>
    <xf numFmtId="0" fontId="11" fillId="33" borderId="15" xfId="50" applyFont="1" applyFill="1" applyBorder="1" applyAlignment="1" applyProtection="1">
      <alignment horizontal="left" vertical="center"/>
      <protection locked="0"/>
    </xf>
    <xf numFmtId="0" fontId="8" fillId="33" borderId="16" xfId="50" applyFont="1" applyFill="1" applyBorder="1" applyAlignment="1" applyProtection="1">
      <alignment vertical="center"/>
      <protection locked="0"/>
    </xf>
    <xf numFmtId="0" fontId="2" fillId="34" borderId="16" xfId="50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left"/>
      <protection hidden="1"/>
    </xf>
    <xf numFmtId="0" fontId="11" fillId="33" borderId="17" xfId="50" applyFont="1" applyFill="1" applyBorder="1" applyAlignment="1" applyProtection="1">
      <alignment horizontal="left" vertical="center"/>
      <protection locked="0"/>
    </xf>
    <xf numFmtId="0" fontId="2" fillId="34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11" fillId="33" borderId="18" xfId="50" applyFont="1" applyFill="1" applyBorder="1" applyAlignment="1" applyProtection="1">
      <alignment horizontal="left" vertical="center"/>
      <protection locked="0"/>
    </xf>
    <xf numFmtId="0" fontId="8" fillId="33" borderId="19" xfId="50" applyFont="1" applyFill="1" applyBorder="1" applyAlignment="1" applyProtection="1">
      <alignment vertical="center"/>
      <protection locked="0"/>
    </xf>
    <xf numFmtId="0" fontId="2" fillId="34" borderId="19" xfId="50" applyFont="1" applyFill="1" applyBorder="1" applyAlignment="1" applyProtection="1">
      <alignment vertical="center"/>
      <protection locked="0"/>
    </xf>
    <xf numFmtId="0" fontId="2" fillId="34" borderId="20" xfId="50" applyFont="1" applyFill="1" applyBorder="1" applyAlignment="1" applyProtection="1">
      <alignment vertical="center"/>
      <protection locked="0"/>
    </xf>
    <xf numFmtId="0" fontId="7" fillId="0" borderId="0" xfId="50" applyFont="1" applyFill="1" applyBorder="1" applyAlignment="1" applyProtection="1">
      <alignment horizontal="center" vertical="center"/>
      <protection hidden="1"/>
    </xf>
    <xf numFmtId="0" fontId="7" fillId="0" borderId="14" xfId="50" applyFont="1" applyFill="1" applyBorder="1" applyAlignment="1" applyProtection="1">
      <alignment horizontal="center" vertical="center"/>
      <protection hidden="1"/>
    </xf>
    <xf numFmtId="0" fontId="2" fillId="34" borderId="21" xfId="50" applyFont="1" applyFill="1" applyBorder="1" applyAlignment="1" applyProtection="1">
      <alignment vertical="center"/>
      <protection locked="0"/>
    </xf>
    <xf numFmtId="0" fontId="14" fillId="0" borderId="0" xfId="50" applyFont="1" applyFill="1" applyBorder="1" applyAlignment="1" applyProtection="1">
      <alignment vertical="center"/>
      <protection hidden="1"/>
    </xf>
    <xf numFmtId="0" fontId="14" fillId="0" borderId="14" xfId="50" applyFont="1" applyFill="1" applyBorder="1" applyAlignment="1" applyProtection="1">
      <alignment vertical="center"/>
      <protection hidden="1"/>
    </xf>
    <xf numFmtId="0" fontId="15" fillId="35" borderId="0" xfId="50" applyFont="1" applyFill="1" applyBorder="1" applyAlignment="1" applyProtection="1">
      <alignment horizontal="center" vertical="center"/>
      <protection locked="0"/>
    </xf>
    <xf numFmtId="0" fontId="15" fillId="35" borderId="0" xfId="50" applyFont="1" applyFill="1" applyBorder="1" applyAlignment="1" applyProtection="1">
      <alignment horizontal="center" vertical="center" wrapText="1"/>
      <protection locked="0"/>
    </xf>
    <xf numFmtId="0" fontId="16" fillId="33" borderId="2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" fillId="0" borderId="0" xfId="50" applyProtection="1">
      <alignment/>
      <protection locked="0"/>
    </xf>
    <xf numFmtId="49" fontId="2" fillId="0" borderId="0" xfId="50" applyNumberFormat="1" applyProtection="1">
      <alignment/>
      <protection locked="0"/>
    </xf>
    <xf numFmtId="1" fontId="2" fillId="0" borderId="0" xfId="50" applyNumberFormat="1" applyProtection="1">
      <alignment/>
      <protection locked="0"/>
    </xf>
    <xf numFmtId="0" fontId="7" fillId="0" borderId="0" xfId="50" applyFont="1" applyFill="1" applyBorder="1" applyAlignment="1" applyProtection="1">
      <alignment vertical="center"/>
      <protection hidden="1"/>
    </xf>
    <xf numFmtId="0" fontId="7" fillId="0" borderId="14" xfId="50" applyFont="1" applyFill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center" vertical="center"/>
      <protection locked="0"/>
    </xf>
    <xf numFmtId="0" fontId="7" fillId="0" borderId="13" xfId="50" applyFont="1" applyFill="1" applyBorder="1" applyAlignment="1" applyProtection="1">
      <alignment vertical="center"/>
      <protection hidden="1"/>
    </xf>
    <xf numFmtId="0" fontId="2" fillId="0" borderId="0" xfId="50" applyFont="1" applyProtection="1">
      <alignment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33" borderId="23" xfId="50" applyFont="1" applyFill="1" applyBorder="1" applyAlignment="1" applyProtection="1">
      <alignment vertical="center"/>
      <protection locked="0"/>
    </xf>
    <xf numFmtId="0" fontId="7" fillId="0" borderId="24" xfId="50" applyFont="1" applyFill="1" applyBorder="1" applyAlignment="1" applyProtection="1">
      <alignment vertical="center"/>
      <protection hidden="1"/>
    </xf>
    <xf numFmtId="0" fontId="7" fillId="0" borderId="25" xfId="50" applyFont="1" applyFill="1" applyBorder="1" applyAlignment="1" applyProtection="1">
      <alignment vertical="center"/>
      <protection hidden="1"/>
    </xf>
    <xf numFmtId="0" fontId="7" fillId="0" borderId="26" xfId="50" applyFont="1" applyBorder="1" applyProtection="1">
      <alignment/>
      <protection hidden="1"/>
    </xf>
    <xf numFmtId="0" fontId="8" fillId="33" borderId="2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9" fontId="17" fillId="0" borderId="0" xfId="50" applyNumberFormat="1" applyFont="1" applyFill="1" applyAlignment="1" applyProtection="1">
      <alignment vertical="center"/>
      <protection locked="0"/>
    </xf>
    <xf numFmtId="0" fontId="10" fillId="33" borderId="19" xfId="50" applyFont="1" applyFill="1" applyBorder="1" applyAlignment="1" applyProtection="1">
      <alignment vertical="center"/>
      <protection locked="0"/>
    </xf>
    <xf numFmtId="0" fontId="8" fillId="33" borderId="21" xfId="50" applyFont="1" applyFill="1" applyBorder="1" applyAlignment="1" applyProtection="1">
      <alignment vertical="center"/>
      <protection locked="0"/>
    </xf>
    <xf numFmtId="0" fontId="11" fillId="33" borderId="27" xfId="50" applyFont="1" applyFill="1" applyBorder="1" applyAlignment="1" applyProtection="1">
      <alignment horizontal="left" vertical="center"/>
      <protection locked="0"/>
    </xf>
    <xf numFmtId="0" fontId="8" fillId="33" borderId="28" xfId="50" applyFont="1" applyFill="1" applyBorder="1" applyAlignment="1" applyProtection="1">
      <alignment horizontal="left" vertical="center"/>
      <protection locked="0"/>
    </xf>
    <xf numFmtId="0" fontId="8" fillId="33" borderId="29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 applyProtection="1">
      <alignment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vertical="center"/>
      <protection locked="0"/>
    </xf>
    <xf numFmtId="0" fontId="16" fillId="33" borderId="30" xfId="50" applyFont="1" applyFill="1" applyBorder="1" applyAlignment="1" applyProtection="1">
      <alignment horizontal="center" vertical="center"/>
      <protection locked="0"/>
    </xf>
    <xf numFmtId="0" fontId="16" fillId="33" borderId="31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 wrapText="1"/>
      <protection locked="0"/>
    </xf>
    <xf numFmtId="0" fontId="16" fillId="33" borderId="33" xfId="50" applyFont="1" applyFill="1" applyBorder="1" applyAlignment="1" applyProtection="1">
      <alignment horizontal="center" vertical="center" wrapText="1"/>
      <protection locked="0"/>
    </xf>
    <xf numFmtId="1" fontId="18" fillId="36" borderId="22" xfId="50" applyNumberFormat="1" applyFont="1" applyFill="1" applyBorder="1" applyAlignment="1" applyProtection="1">
      <alignment vertical="center"/>
      <protection locked="0"/>
    </xf>
    <xf numFmtId="49" fontId="18" fillId="36" borderId="22" xfId="50" applyNumberFormat="1" applyFont="1" applyFill="1" applyBorder="1" applyAlignment="1" applyProtection="1">
      <alignment vertical="center"/>
      <protection locked="0"/>
    </xf>
    <xf numFmtId="49" fontId="19" fillId="35" borderId="22" xfId="50" applyNumberFormat="1" applyFont="1" applyFill="1" applyBorder="1" applyAlignment="1" applyProtection="1">
      <alignment vertical="center"/>
      <protection locked="0"/>
    </xf>
    <xf numFmtId="14" fontId="19" fillId="35" borderId="22" xfId="50" applyNumberFormat="1" applyFont="1" applyFill="1" applyBorder="1" applyAlignment="1" applyProtection="1">
      <alignment vertical="center"/>
      <protection locked="0"/>
    </xf>
    <xf numFmtId="0" fontId="19" fillId="35" borderId="30" xfId="50" applyNumberFormat="1" applyFont="1" applyFill="1" applyBorder="1" applyAlignment="1" applyProtection="1">
      <alignment horizontal="center" vertical="center" wrapText="1"/>
      <protection locked="0"/>
    </xf>
    <xf numFmtId="0" fontId="18" fillId="33" borderId="34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1" fontId="19" fillId="35" borderId="22" xfId="50" applyNumberFormat="1" applyFont="1" applyFill="1" applyBorder="1" applyAlignment="1" applyProtection="1">
      <alignment horizontal="center" vertical="center"/>
      <protection locked="0"/>
    </xf>
    <xf numFmtId="1" fontId="19" fillId="35" borderId="35" xfId="50" applyNumberFormat="1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Alignment="1" applyProtection="1">
      <alignment vertical="center"/>
      <protection locked="0"/>
    </xf>
    <xf numFmtId="49" fontId="7" fillId="0" borderId="0" xfId="50" applyNumberFormat="1" applyFont="1" applyFill="1" applyAlignment="1" applyProtection="1">
      <alignment vertical="center"/>
      <protection locked="0"/>
    </xf>
    <xf numFmtId="164" fontId="7" fillId="0" borderId="0" xfId="50" applyNumberFormat="1" applyFont="1" applyFill="1" applyAlignment="1" applyProtection="1">
      <alignment vertical="center"/>
      <protection locked="0"/>
    </xf>
    <xf numFmtId="0" fontId="2" fillId="0" borderId="0" xfId="50" applyFill="1" applyAlignment="1" applyProtection="1">
      <alignment horizontal="center" vertical="center"/>
      <protection locked="0"/>
    </xf>
    <xf numFmtId="0" fontId="2" fillId="0" borderId="36" xfId="50" applyFill="1" applyBorder="1" applyAlignment="1" applyProtection="1">
      <alignment horizontal="center" vertical="center"/>
      <protection locked="0"/>
    </xf>
    <xf numFmtId="0" fontId="2" fillId="37" borderId="37" xfId="50" applyFont="1" applyFill="1" applyBorder="1" applyAlignment="1" applyProtection="1">
      <alignment horizontal="center" vertical="center"/>
      <protection locked="0"/>
    </xf>
    <xf numFmtId="0" fontId="5" fillId="37" borderId="37" xfId="50" applyFont="1" applyFill="1" applyBorder="1" applyAlignment="1" applyProtection="1">
      <alignment horizontal="center" vertical="center"/>
      <protection locked="0"/>
    </xf>
    <xf numFmtId="0" fontId="5" fillId="0" borderId="38" xfId="50" applyFont="1" applyFill="1" applyBorder="1" applyAlignment="1" applyProtection="1">
      <alignment horizontal="center" vertical="center"/>
      <protection locked="0"/>
    </xf>
    <xf numFmtId="0" fontId="5" fillId="37" borderId="39" xfId="50" applyFont="1" applyFill="1" applyBorder="1" applyAlignment="1" applyProtection="1">
      <alignment horizontal="center" vertical="center"/>
      <protection locked="0"/>
    </xf>
    <xf numFmtId="0" fontId="18" fillId="33" borderId="40" xfId="50" applyFont="1" applyFill="1" applyBorder="1" applyAlignment="1" applyProtection="1">
      <alignment horizontal="left" vertical="center" wrapText="1"/>
      <protection locked="0"/>
    </xf>
    <xf numFmtId="0" fontId="5" fillId="0" borderId="41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165" fontId="19" fillId="0" borderId="0" xfId="50" applyNumberFormat="1" applyFont="1" applyFill="1" applyBorder="1" applyAlignment="1" applyProtection="1">
      <alignment horizontal="center" vertical="center"/>
      <protection locked="0"/>
    </xf>
    <xf numFmtId="0" fontId="8" fillId="33" borderId="16" xfId="50" applyFont="1" applyFill="1" applyBorder="1" applyAlignment="1" applyProtection="1">
      <alignment horizontal="left" vertical="center"/>
      <protection locked="0"/>
    </xf>
    <xf numFmtId="0" fontId="8" fillId="33" borderId="23" xfId="50" applyFont="1" applyFill="1" applyBorder="1" applyAlignment="1" applyProtection="1">
      <alignment horizontal="left" vertical="center"/>
      <protection locked="0"/>
    </xf>
    <xf numFmtId="0" fontId="20" fillId="33" borderId="42" xfId="50" applyFont="1" applyFill="1" applyBorder="1" applyAlignment="1" applyProtection="1">
      <alignment horizontal="center" vertical="center" wrapText="1"/>
      <protection locked="0"/>
    </xf>
    <xf numFmtId="9" fontId="20" fillId="33" borderId="42" xfId="50" applyNumberFormat="1" applyFont="1" applyFill="1" applyBorder="1" applyAlignment="1" applyProtection="1">
      <alignment vertical="center"/>
      <protection locked="0"/>
    </xf>
    <xf numFmtId="166" fontId="20" fillId="38" borderId="42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24" fillId="0" borderId="0" xfId="50" applyFont="1" applyFill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25" fillId="34" borderId="42" xfId="50" applyFont="1" applyFill="1" applyBorder="1" applyAlignment="1" applyProtection="1">
      <alignment horizontal="center"/>
      <protection locked="0"/>
    </xf>
    <xf numFmtId="0" fontId="25" fillId="34" borderId="29" xfId="50" applyFont="1" applyFill="1" applyBorder="1" applyAlignment="1" applyProtection="1">
      <alignment horizontal="center"/>
      <protection locked="0"/>
    </xf>
    <xf numFmtId="0" fontId="26" fillId="33" borderId="0" xfId="50" applyFont="1" applyFill="1" applyBorder="1" applyAlignment="1" applyProtection="1">
      <alignment vertical="center"/>
      <protection locked="0"/>
    </xf>
    <xf numFmtId="0" fontId="27" fillId="34" borderId="43" xfId="50" applyFont="1" applyFill="1" applyBorder="1" applyAlignment="1" applyProtection="1">
      <alignment horizontal="center" wrapText="1"/>
      <protection locked="0"/>
    </xf>
    <xf numFmtId="0" fontId="27" fillId="34" borderId="20" xfId="50" applyFont="1" applyFill="1" applyBorder="1" applyAlignment="1" applyProtection="1">
      <alignment horizontal="center" wrapText="1"/>
      <protection locked="0"/>
    </xf>
    <xf numFmtId="0" fontId="24" fillId="34" borderId="20" xfId="50" applyFont="1" applyFill="1" applyBorder="1" applyAlignment="1" applyProtection="1">
      <alignment horizontal="center" wrapText="1"/>
      <protection locked="0"/>
    </xf>
    <xf numFmtId="0" fontId="25" fillId="33" borderId="42" xfId="50" applyFont="1" applyFill="1" applyBorder="1" applyAlignment="1" applyProtection="1">
      <alignment horizontal="center" vertical="center"/>
      <protection locked="0"/>
    </xf>
    <xf numFmtId="0" fontId="27" fillId="34" borderId="44" xfId="50" applyFont="1" applyFill="1" applyBorder="1" applyAlignment="1" applyProtection="1">
      <alignment horizontal="center" wrapText="1"/>
      <protection locked="0"/>
    </xf>
    <xf numFmtId="0" fontId="27" fillId="33" borderId="43" xfId="50" applyFont="1" applyFill="1" applyBorder="1" applyAlignment="1" applyProtection="1">
      <alignment horizontal="center" vertical="center" wrapText="1"/>
      <protection locked="0"/>
    </xf>
    <xf numFmtId="0" fontId="27" fillId="33" borderId="44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vertical="center"/>
      <protection locked="0"/>
    </xf>
    <xf numFmtId="0" fontId="27" fillId="33" borderId="45" xfId="50" applyFont="1" applyFill="1" applyBorder="1" applyAlignment="1" applyProtection="1">
      <alignment horizontal="center" vertical="center" wrapText="1"/>
      <protection locked="0"/>
    </xf>
    <xf numFmtId="0" fontId="27" fillId="34" borderId="45" xfId="50" applyFont="1" applyFill="1" applyBorder="1" applyAlignment="1" applyProtection="1">
      <alignment horizontal="center" wrapText="1"/>
      <protection locked="0"/>
    </xf>
    <xf numFmtId="0" fontId="27" fillId="34" borderId="21" xfId="50" applyFont="1" applyFill="1" applyBorder="1" applyAlignment="1" applyProtection="1">
      <alignment horizontal="center" wrapText="1"/>
      <protection locked="0"/>
    </xf>
    <xf numFmtId="0" fontId="24" fillId="34" borderId="21" xfId="50" applyFont="1" applyFill="1" applyBorder="1" applyAlignment="1" applyProtection="1">
      <alignment horizontal="center" wrapText="1"/>
      <protection locked="0"/>
    </xf>
    <xf numFmtId="0" fontId="23" fillId="33" borderId="19" xfId="50" applyFont="1" applyFill="1" applyBorder="1" applyAlignment="1" applyProtection="1">
      <alignment vertical="center"/>
      <protection locked="0"/>
    </xf>
    <xf numFmtId="0" fontId="5" fillId="0" borderId="46" xfId="50" applyFont="1" applyFill="1" applyBorder="1" applyAlignment="1" applyProtection="1">
      <alignment vertical="center"/>
      <protection locked="0"/>
    </xf>
    <xf numFmtId="0" fontId="18" fillId="39" borderId="0" xfId="50" applyFont="1" applyFill="1" applyBorder="1" applyAlignment="1" applyProtection="1">
      <alignment horizontal="center" vertical="center"/>
      <protection locked="0"/>
    </xf>
    <xf numFmtId="0" fontId="16" fillId="33" borderId="47" xfId="50" applyFont="1" applyFill="1" applyBorder="1" applyAlignment="1" applyProtection="1">
      <alignment horizontal="center" vertical="center"/>
      <protection locked="0"/>
    </xf>
    <xf numFmtId="14" fontId="18" fillId="36" borderId="22" xfId="50" applyNumberFormat="1" applyFont="1" applyFill="1" applyBorder="1" applyAlignment="1" applyProtection="1">
      <alignment vertical="center"/>
      <protection locked="0"/>
    </xf>
    <xf numFmtId="0" fontId="18" fillId="33" borderId="47" xfId="50" applyFont="1" applyFill="1" applyBorder="1" applyAlignment="1" applyProtection="1">
      <alignment horizontal="center" vertical="center"/>
      <protection locked="0"/>
    </xf>
    <xf numFmtId="49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/>
      <protection locked="0"/>
    </xf>
    <xf numFmtId="0" fontId="19" fillId="35" borderId="22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 locked="0"/>
    </xf>
    <xf numFmtId="164" fontId="7" fillId="0" borderId="0" xfId="50" applyNumberFormat="1" applyFont="1" applyProtection="1">
      <alignment/>
      <protection locked="0"/>
    </xf>
    <xf numFmtId="0" fontId="23" fillId="33" borderId="16" xfId="50" applyFont="1" applyFill="1" applyBorder="1" applyAlignment="1" applyProtection="1">
      <alignment vertical="center"/>
      <protection locked="0"/>
    </xf>
    <xf numFmtId="0" fontId="23" fillId="33" borderId="0" xfId="50" applyFont="1" applyFill="1" applyBorder="1" applyAlignment="1" applyProtection="1">
      <alignment vertical="center"/>
      <protection locked="0"/>
    </xf>
    <xf numFmtId="0" fontId="8" fillId="33" borderId="19" xfId="50" applyFont="1" applyFill="1" applyBorder="1" applyAlignment="1" applyProtection="1">
      <alignment vertical="center"/>
      <protection/>
    </xf>
    <xf numFmtId="0" fontId="16" fillId="33" borderId="48" xfId="50" applyFont="1" applyFill="1" applyBorder="1" applyAlignment="1" applyProtection="1">
      <alignment horizontal="center" vertical="center"/>
      <protection locked="0"/>
    </xf>
    <xf numFmtId="1" fontId="19" fillId="35" borderId="22" xfId="50" applyNumberFormat="1" applyFont="1" applyFill="1" applyBorder="1" applyAlignment="1" applyProtection="1">
      <alignment vertical="center"/>
      <protection locked="0"/>
    </xf>
    <xf numFmtId="0" fontId="3" fillId="0" borderId="49" xfId="50" applyFont="1" applyFill="1" applyBorder="1" applyAlignment="1" applyProtection="1">
      <alignment horizontal="center" vertical="center"/>
      <protection locked="0"/>
    </xf>
    <xf numFmtId="0" fontId="3" fillId="0" borderId="50" xfId="50" applyFont="1" applyFill="1" applyBorder="1" applyAlignment="1" applyProtection="1">
      <alignment horizontal="center" vertical="center"/>
      <protection locked="0"/>
    </xf>
    <xf numFmtId="0" fontId="3" fillId="0" borderId="51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2" fillId="0" borderId="43" xfId="50" applyFont="1" applyFill="1" applyBorder="1" applyAlignment="1" applyProtection="1">
      <alignment horizontal="center" vertical="center" wrapText="1"/>
      <protection locked="0"/>
    </xf>
    <xf numFmtId="0" fontId="12" fillId="0" borderId="44" xfId="50" applyFont="1" applyFill="1" applyBorder="1" applyAlignment="1" applyProtection="1">
      <alignment horizontal="center" vertical="center" wrapText="1"/>
      <protection locked="0"/>
    </xf>
    <xf numFmtId="0" fontId="12" fillId="0" borderId="45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2" fillId="0" borderId="52" xfId="50" applyFill="1" applyBorder="1" applyAlignment="1" applyProtection="1">
      <alignment horizontal="center" vertical="center"/>
      <protection locked="0"/>
    </xf>
    <xf numFmtId="0" fontId="2" fillId="0" borderId="53" xfId="50" applyFont="1" applyFill="1" applyBorder="1" applyAlignment="1" applyProtection="1">
      <alignment horizontal="center" vertical="center"/>
      <protection locked="0"/>
    </xf>
    <xf numFmtId="0" fontId="15" fillId="35" borderId="54" xfId="50" applyFont="1" applyFill="1" applyBorder="1" applyAlignment="1" applyProtection="1">
      <alignment horizontal="center" vertical="center" wrapText="1"/>
      <protection locked="0"/>
    </xf>
    <xf numFmtId="0" fontId="2" fillId="0" borderId="54" xfId="50" applyBorder="1" applyAlignment="1" applyProtection="1">
      <alignment horizontal="center" vertical="center" wrapText="1"/>
      <protection locked="0"/>
    </xf>
    <xf numFmtId="0" fontId="15" fillId="36" borderId="54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4"/>
  <sheetViews>
    <sheetView tabSelected="1" zoomScale="75" zoomScaleNormal="75" zoomScalePageLayoutView="0" workbookViewId="0" topLeftCell="B49">
      <selection activeCell="F85" sqref="F85"/>
    </sheetView>
  </sheetViews>
  <sheetFormatPr defaultColWidth="11.421875" defaultRowHeight="15"/>
  <cols>
    <col min="1" max="1" width="25.28125" style="20" customWidth="1"/>
    <col min="2" max="4" width="24.140625" style="20" customWidth="1"/>
    <col min="5" max="5" width="22.140625" style="20" customWidth="1"/>
    <col min="6" max="6" width="30.140625" style="34" customWidth="1"/>
    <col min="7" max="7" width="22.140625" style="3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31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4"/>
      <c r="B2" s="134"/>
      <c r="C2" s="134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35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301</v>
      </c>
      <c r="Y4" s="8" t="s">
        <v>32</v>
      </c>
      <c r="Z4" s="9" t="s">
        <v>33</v>
      </c>
    </row>
    <row r="5" spans="1:26" s="2" customFormat="1" ht="12.75">
      <c r="A5" s="18" t="s">
        <v>34</v>
      </c>
      <c r="B5" s="10" t="s">
        <v>35</v>
      </c>
      <c r="C5" s="11"/>
      <c r="D5" s="11"/>
      <c r="E5" s="19"/>
      <c r="F5" s="136"/>
      <c r="G5" s="20"/>
      <c r="R5" s="17" t="s">
        <v>36</v>
      </c>
      <c r="S5" s="13" t="s">
        <v>37</v>
      </c>
      <c r="T5" s="8">
        <v>3</v>
      </c>
      <c r="U5" s="8"/>
      <c r="V5" s="8" t="s">
        <v>38</v>
      </c>
      <c r="W5" s="8" t="s">
        <v>39</v>
      </c>
      <c r="X5" s="8" t="s">
        <v>40</v>
      </c>
      <c r="Y5" s="8" t="s">
        <v>41</v>
      </c>
      <c r="Z5" s="9" t="s">
        <v>42</v>
      </c>
    </row>
    <row r="6" spans="1:26" s="2" customFormat="1" ht="12.75">
      <c r="A6" s="18" t="s">
        <v>43</v>
      </c>
      <c r="B6" s="11" t="s">
        <v>44</v>
      </c>
      <c r="C6" s="11"/>
      <c r="D6" s="11"/>
      <c r="E6" s="19"/>
      <c r="F6" s="136"/>
      <c r="G6" s="20"/>
      <c r="R6" s="17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8" t="s">
        <v>49</v>
      </c>
      <c r="B7" s="11" t="s">
        <v>50</v>
      </c>
      <c r="C7" s="11"/>
      <c r="D7" s="11"/>
      <c r="E7" s="19"/>
      <c r="F7" s="136"/>
      <c r="G7" s="20"/>
      <c r="H7" s="138" t="s">
        <v>51</v>
      </c>
      <c r="I7" s="139"/>
      <c r="R7" s="17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8" t="s">
        <v>56</v>
      </c>
      <c r="B8" s="11" t="s">
        <v>57</v>
      </c>
      <c r="C8" s="11"/>
      <c r="D8" s="11"/>
      <c r="E8" s="19"/>
      <c r="F8" s="136"/>
      <c r="G8" s="20"/>
      <c r="H8" s="140"/>
      <c r="I8" s="141"/>
      <c r="R8" s="17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8" t="s">
        <v>61</v>
      </c>
      <c r="B9" s="11" t="s">
        <v>62</v>
      </c>
      <c r="C9" s="11"/>
      <c r="D9" s="11"/>
      <c r="E9" s="19"/>
      <c r="F9" s="136"/>
      <c r="G9" s="20"/>
      <c r="H9" s="140"/>
      <c r="I9" s="141"/>
      <c r="R9" s="17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8" t="s">
        <v>65</v>
      </c>
      <c r="B10" s="11" t="s">
        <v>66</v>
      </c>
      <c r="C10" s="11"/>
      <c r="D10" s="11"/>
      <c r="E10" s="19"/>
      <c r="F10" s="136"/>
      <c r="G10" s="20"/>
      <c r="H10" s="140"/>
      <c r="I10" s="141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66</v>
      </c>
      <c r="C11" s="11"/>
      <c r="D11" s="11"/>
      <c r="E11" s="19"/>
      <c r="F11" s="136"/>
      <c r="G11" s="20"/>
      <c r="H11" s="142"/>
      <c r="I11" s="143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36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37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81</v>
      </c>
      <c r="C14" s="11"/>
      <c r="D14" s="11"/>
      <c r="E14" s="19"/>
      <c r="F14" s="135" t="s">
        <v>82</v>
      </c>
      <c r="G14" s="20"/>
      <c r="R14" s="17" t="s">
        <v>83</v>
      </c>
      <c r="S14" s="8"/>
      <c r="T14" s="8"/>
      <c r="U14" s="8"/>
      <c r="V14" s="8" t="s">
        <v>84</v>
      </c>
      <c r="W14" s="8"/>
      <c r="X14" s="8"/>
      <c r="Y14" s="8"/>
      <c r="Z14" s="9"/>
    </row>
    <row r="15" spans="1:26" s="2" customFormat="1" ht="12.75">
      <c r="A15" s="18" t="s">
        <v>85</v>
      </c>
      <c r="B15" s="11" t="s">
        <v>86</v>
      </c>
      <c r="C15" s="11"/>
      <c r="D15" s="11"/>
      <c r="E15" s="19"/>
      <c r="F15" s="136"/>
      <c r="G15" s="20"/>
      <c r="R15" s="17" t="s">
        <v>87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88</v>
      </c>
      <c r="B16" s="11" t="s">
        <v>89</v>
      </c>
      <c r="C16" s="11"/>
      <c r="D16" s="11"/>
      <c r="E16" s="25"/>
      <c r="F16" s="136"/>
      <c r="G16" s="20"/>
      <c r="R16" s="17" t="s">
        <v>90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91</v>
      </c>
      <c r="B17" s="11" t="s">
        <v>92</v>
      </c>
      <c r="C17" s="11"/>
      <c r="D17" s="11"/>
      <c r="E17" s="25"/>
      <c r="F17" s="136"/>
      <c r="G17" s="20"/>
      <c r="R17" s="17" t="s">
        <v>93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94</v>
      </c>
      <c r="B18" s="10" t="s">
        <v>95</v>
      </c>
      <c r="C18" s="11"/>
      <c r="D18" s="11"/>
      <c r="E18" s="25"/>
      <c r="F18" s="136"/>
      <c r="G18" s="20"/>
      <c r="R18" s="17" t="s">
        <v>96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97</v>
      </c>
      <c r="B19" s="23" t="s">
        <v>98</v>
      </c>
      <c r="C19" s="23"/>
      <c r="D19" s="23"/>
      <c r="E19" s="28"/>
      <c r="F19" s="137"/>
      <c r="G19" s="20"/>
      <c r="R19" s="17" t="s">
        <v>99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100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101</v>
      </c>
      <c r="B21" s="31" t="s">
        <v>101</v>
      </c>
      <c r="C21" s="31" t="s">
        <v>101</v>
      </c>
      <c r="D21" s="31" t="s">
        <v>101</v>
      </c>
      <c r="E21" s="31" t="s">
        <v>101</v>
      </c>
      <c r="F21" s="31" t="s">
        <v>101</v>
      </c>
      <c r="G21" s="31" t="s">
        <v>101</v>
      </c>
      <c r="H21" s="31" t="s">
        <v>101</v>
      </c>
      <c r="I21" s="31" t="s">
        <v>101</v>
      </c>
      <c r="J21" s="31" t="s">
        <v>101</v>
      </c>
      <c r="K21" s="32" t="s">
        <v>101</v>
      </c>
      <c r="L21" s="32" t="s">
        <v>101</v>
      </c>
      <c r="M21" s="32" t="s">
        <v>101</v>
      </c>
      <c r="N21" s="32" t="s">
        <v>101</v>
      </c>
      <c r="O21" s="32" t="s">
        <v>101</v>
      </c>
      <c r="P21" s="32" t="s">
        <v>101</v>
      </c>
      <c r="R21" s="17" t="s">
        <v>102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34</v>
      </c>
      <c r="C22" s="33" t="s">
        <v>43</v>
      </c>
      <c r="D22" s="33" t="s">
        <v>49</v>
      </c>
      <c r="E22" s="33" t="s">
        <v>56</v>
      </c>
      <c r="F22" s="33" t="s">
        <v>61</v>
      </c>
      <c r="G22" s="33" t="s">
        <v>65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85</v>
      </c>
      <c r="M22" s="33" t="s">
        <v>88</v>
      </c>
      <c r="N22" s="33" t="s">
        <v>91</v>
      </c>
      <c r="O22" s="33" t="s">
        <v>94</v>
      </c>
      <c r="P22" s="33" t="s">
        <v>97</v>
      </c>
      <c r="R22" s="17" t="s">
        <v>103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2.75">
      <c r="A23" s="35" t="s">
        <v>104</v>
      </c>
      <c r="B23" s="36" t="s">
        <v>105</v>
      </c>
      <c r="C23" s="35" t="s">
        <v>106</v>
      </c>
      <c r="D23" s="35" t="s">
        <v>107</v>
      </c>
      <c r="E23" s="35" t="s">
        <v>108</v>
      </c>
      <c r="F23" s="35">
        <v>30306</v>
      </c>
      <c r="G23" s="35">
        <v>739592</v>
      </c>
      <c r="H23" s="35">
        <v>1870222</v>
      </c>
      <c r="I23" s="35">
        <v>40</v>
      </c>
      <c r="J23" s="35" t="s">
        <v>109</v>
      </c>
      <c r="K23" s="37">
        <v>739730.883</v>
      </c>
      <c r="L23" s="37">
        <v>1869888.094</v>
      </c>
      <c r="M23" s="37">
        <v>739779.182</v>
      </c>
      <c r="N23" s="37">
        <v>1869533.98</v>
      </c>
      <c r="O23" s="37">
        <v>40</v>
      </c>
      <c r="P23" s="37">
        <v>350</v>
      </c>
      <c r="R23" s="17" t="s">
        <v>110</v>
      </c>
      <c r="S23" s="38"/>
      <c r="T23" s="38"/>
      <c r="U23" s="38"/>
      <c r="V23" s="38"/>
      <c r="W23" s="38"/>
      <c r="X23" s="38"/>
      <c r="Y23" s="38"/>
      <c r="Z23" s="39"/>
    </row>
    <row r="24" spans="1:26" s="2" customFormat="1" ht="16.5" thickBot="1">
      <c r="A24" s="1"/>
      <c r="B24" s="1"/>
      <c r="C24" s="1"/>
      <c r="D24" s="1"/>
      <c r="E24" s="1"/>
      <c r="F24" s="40"/>
      <c r="G24" s="40"/>
      <c r="R24" s="17" t="s">
        <v>111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31" t="s">
        <v>112</v>
      </c>
      <c r="B25" s="132"/>
      <c r="C25" s="133"/>
      <c r="D25" s="1"/>
      <c r="E25" s="1"/>
      <c r="F25" s="40"/>
      <c r="R25" s="41" t="s">
        <v>113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1" t="s">
        <v>114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1" t="s">
        <v>115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34</v>
      </c>
      <c r="B28" s="15" t="s">
        <v>116</v>
      </c>
      <c r="C28" s="15"/>
      <c r="D28" s="15"/>
      <c r="E28" s="44"/>
      <c r="H28" s="34"/>
      <c r="I28" s="34"/>
      <c r="R28" s="45" t="s">
        <v>117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43</v>
      </c>
      <c r="B29" s="11" t="s">
        <v>44</v>
      </c>
      <c r="C29" s="11"/>
      <c r="D29" s="11"/>
      <c r="E29" s="48"/>
      <c r="H29" s="34"/>
      <c r="I29" s="34"/>
    </row>
    <row r="30" spans="1:16" ht="13.5" customHeight="1">
      <c r="A30" s="18" t="s">
        <v>118</v>
      </c>
      <c r="B30" s="11" t="s">
        <v>119</v>
      </c>
      <c r="C30" s="11"/>
      <c r="D30" s="11"/>
      <c r="E30" s="48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120</v>
      </c>
      <c r="B31" s="11" t="s">
        <v>121</v>
      </c>
      <c r="C31" s="11"/>
      <c r="D31" s="11"/>
      <c r="E31" s="48"/>
      <c r="H31" s="34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122</v>
      </c>
      <c r="B32" s="51" t="s">
        <v>123</v>
      </c>
      <c r="C32" s="23"/>
      <c r="D32" s="23"/>
      <c r="E32" s="52"/>
      <c r="G32" s="131" t="s">
        <v>124</v>
      </c>
      <c r="H32" s="132"/>
      <c r="I32" s="132"/>
      <c r="J32" s="133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125</v>
      </c>
      <c r="I35" s="54" t="s">
        <v>126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101</v>
      </c>
      <c r="E37" s="32" t="s">
        <v>101</v>
      </c>
      <c r="F37" s="58"/>
      <c r="G37" s="20"/>
      <c r="H37" s="31" t="s">
        <v>101</v>
      </c>
      <c r="I37" s="31" t="s">
        <v>101</v>
      </c>
      <c r="J37" s="31" t="s">
        <v>101</v>
      </c>
      <c r="R37" s="56"/>
      <c r="S37" s="56"/>
      <c r="T37" s="42"/>
      <c r="U37" s="42"/>
    </row>
    <row r="38" spans="1:21" ht="25.5">
      <c r="A38" s="33" t="s">
        <v>34</v>
      </c>
      <c r="B38" s="33" t="s">
        <v>43</v>
      </c>
      <c r="C38" s="33" t="s">
        <v>118</v>
      </c>
      <c r="D38" s="33" t="s">
        <v>120</v>
      </c>
      <c r="E38" s="59" t="s">
        <v>122</v>
      </c>
      <c r="F38" s="60" t="s">
        <v>127</v>
      </c>
      <c r="G38" s="61" t="s">
        <v>128</v>
      </c>
      <c r="H38" s="62" t="s">
        <v>129</v>
      </c>
      <c r="I38" s="62" t="s">
        <v>130</v>
      </c>
      <c r="J38" s="63" t="s">
        <v>131</v>
      </c>
      <c r="R38" s="56"/>
      <c r="S38" s="56"/>
      <c r="T38" s="42"/>
      <c r="U38" s="42"/>
    </row>
    <row r="39" spans="1:21" ht="14.25">
      <c r="A39" s="64" t="str">
        <f>B23</f>
        <v>06178600</v>
      </c>
      <c r="B39" s="65" t="str">
        <f>C23</f>
        <v>VIDOURLE</v>
      </c>
      <c r="C39" s="66" t="str">
        <f>D23</f>
        <v>Vidourle à Salinelles</v>
      </c>
      <c r="D39" s="67">
        <v>40379</v>
      </c>
      <c r="E39" s="68">
        <v>35</v>
      </c>
      <c r="F39" s="69" t="s">
        <v>132</v>
      </c>
      <c r="G39" s="70" t="s">
        <v>12</v>
      </c>
      <c r="H39" s="71" t="s">
        <v>226</v>
      </c>
      <c r="I39" s="71">
        <v>0</v>
      </c>
      <c r="J39" s="72">
        <v>0</v>
      </c>
      <c r="R39" s="56"/>
      <c r="S39" s="56"/>
      <c r="T39" s="42"/>
      <c r="U39" s="42"/>
    </row>
    <row r="40" spans="1:21" ht="15" thickBot="1">
      <c r="A40" s="73"/>
      <c r="B40" s="74"/>
      <c r="C40" s="74"/>
      <c r="D40" s="75"/>
      <c r="E40" s="73" t="s">
        <v>133</v>
      </c>
      <c r="F40" s="69" t="s">
        <v>134</v>
      </c>
      <c r="G40" s="70" t="s">
        <v>21</v>
      </c>
      <c r="H40" s="71" t="s">
        <v>226</v>
      </c>
      <c r="I40" s="71">
        <v>0</v>
      </c>
      <c r="J40" s="72" t="s">
        <v>227</v>
      </c>
      <c r="L40" s="76"/>
      <c r="M40" s="31" t="s">
        <v>101</v>
      </c>
      <c r="R40" s="56"/>
      <c r="S40" s="56"/>
      <c r="T40" s="42"/>
      <c r="U40" s="42"/>
    </row>
    <row r="41" spans="1:21" ht="15" thickBot="1">
      <c r="A41" s="73"/>
      <c r="B41" s="74"/>
      <c r="C41" s="74"/>
      <c r="D41" s="75"/>
      <c r="E41" s="73"/>
      <c r="F41" s="69" t="s">
        <v>135</v>
      </c>
      <c r="G41" s="70" t="s">
        <v>30</v>
      </c>
      <c r="H41" s="71" t="s">
        <v>228</v>
      </c>
      <c r="I41" s="71">
        <v>0</v>
      </c>
      <c r="J41" s="72">
        <v>0</v>
      </c>
      <c r="L41" s="144" t="s">
        <v>136</v>
      </c>
      <c r="M41" s="145"/>
      <c r="R41" s="56"/>
      <c r="S41" s="56"/>
      <c r="T41" s="42"/>
      <c r="U41" s="42"/>
    </row>
    <row r="42" spans="1:21" ht="14.25">
      <c r="A42" s="73"/>
      <c r="B42" s="74"/>
      <c r="C42" s="74"/>
      <c r="D42" s="75"/>
      <c r="E42" s="73"/>
      <c r="F42" s="69" t="s">
        <v>137</v>
      </c>
      <c r="G42" s="70" t="s">
        <v>38</v>
      </c>
      <c r="H42" s="71" t="s">
        <v>228</v>
      </c>
      <c r="I42" s="71">
        <v>0</v>
      </c>
      <c r="J42" s="72">
        <v>0</v>
      </c>
      <c r="L42" s="77" t="s">
        <v>138</v>
      </c>
      <c r="M42" s="78" t="s">
        <v>229</v>
      </c>
      <c r="R42" s="56"/>
      <c r="S42" s="56"/>
      <c r="T42" s="42"/>
      <c r="U42" s="42"/>
    </row>
    <row r="43" spans="1:21" ht="14.25">
      <c r="A43" s="73"/>
      <c r="B43" s="74"/>
      <c r="C43" s="74"/>
      <c r="D43" s="75"/>
      <c r="E43" s="73"/>
      <c r="F43" s="69" t="s">
        <v>139</v>
      </c>
      <c r="G43" s="70" t="s">
        <v>47</v>
      </c>
      <c r="H43" s="71" t="s">
        <v>228</v>
      </c>
      <c r="I43" s="71" t="s">
        <v>227</v>
      </c>
      <c r="J43" s="72" t="s">
        <v>227</v>
      </c>
      <c r="L43" s="77" t="s">
        <v>140</v>
      </c>
      <c r="M43" s="79" t="s">
        <v>229</v>
      </c>
      <c r="O43" s="2"/>
      <c r="P43" s="2"/>
      <c r="Q43" s="2"/>
      <c r="R43" s="2"/>
      <c r="S43" s="2"/>
      <c r="T43" s="42"/>
      <c r="U43" s="42"/>
    </row>
    <row r="44" spans="1:21" ht="15" thickBot="1">
      <c r="A44" s="73"/>
      <c r="B44" s="74"/>
      <c r="C44" s="74"/>
      <c r="D44" s="75"/>
      <c r="E44" s="73"/>
      <c r="F44" s="69" t="s">
        <v>141</v>
      </c>
      <c r="G44" s="70" t="s">
        <v>54</v>
      </c>
      <c r="H44" s="71" t="s">
        <v>228</v>
      </c>
      <c r="I44" s="71" t="s">
        <v>227</v>
      </c>
      <c r="J44" s="72" t="s">
        <v>227</v>
      </c>
      <c r="L44" s="80" t="s">
        <v>142</v>
      </c>
      <c r="M44" s="81" t="s">
        <v>229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73"/>
      <c r="B45" s="74"/>
      <c r="C45" s="74"/>
      <c r="D45" s="75"/>
      <c r="E45" s="73"/>
      <c r="F45" s="69" t="s">
        <v>143</v>
      </c>
      <c r="G45" s="70" t="s">
        <v>60</v>
      </c>
      <c r="H45" s="71">
        <v>0</v>
      </c>
      <c r="I45" s="71">
        <v>0</v>
      </c>
      <c r="J45" s="72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73"/>
      <c r="B46" s="74"/>
      <c r="C46" s="74"/>
      <c r="D46" s="75"/>
      <c r="E46" s="73"/>
      <c r="F46" s="69" t="s">
        <v>144</v>
      </c>
      <c r="G46" s="70" t="s">
        <v>64</v>
      </c>
      <c r="H46" s="71">
        <v>0</v>
      </c>
      <c r="I46" s="71">
        <v>0</v>
      </c>
      <c r="J46" s="72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3"/>
      <c r="B47" s="74"/>
      <c r="C47" s="74"/>
      <c r="D47" s="75"/>
      <c r="E47" s="73"/>
      <c r="F47" s="69" t="s">
        <v>145</v>
      </c>
      <c r="G47" s="70" t="s">
        <v>68</v>
      </c>
      <c r="H47" s="71">
        <v>0</v>
      </c>
      <c r="I47" s="71">
        <v>0</v>
      </c>
      <c r="J47" s="72">
        <v>0</v>
      </c>
      <c r="M47" s="20"/>
    </row>
    <row r="48" spans="1:19" s="2" customFormat="1" ht="14.25">
      <c r="A48" s="73"/>
      <c r="B48" s="74"/>
      <c r="C48" s="74"/>
      <c r="D48" s="75"/>
      <c r="E48" s="73"/>
      <c r="F48" s="69" t="s">
        <v>146</v>
      </c>
      <c r="G48" s="70" t="s">
        <v>71</v>
      </c>
      <c r="H48" s="71" t="s">
        <v>228</v>
      </c>
      <c r="I48" s="71">
        <v>0</v>
      </c>
      <c r="J48" s="72">
        <v>0</v>
      </c>
      <c r="M48" s="20"/>
      <c r="O48" s="20"/>
      <c r="P48" s="20"/>
      <c r="Q48" s="20"/>
      <c r="R48" s="56"/>
      <c r="S48" s="56"/>
    </row>
    <row r="49" spans="1:19" s="2" customFormat="1" ht="14.25">
      <c r="A49" s="73"/>
      <c r="B49" s="74"/>
      <c r="C49" s="74"/>
      <c r="D49" s="75"/>
      <c r="E49" s="73"/>
      <c r="F49" s="69" t="s">
        <v>147</v>
      </c>
      <c r="G49" s="70" t="s">
        <v>75</v>
      </c>
      <c r="H49" s="71">
        <v>0</v>
      </c>
      <c r="I49" s="71">
        <v>0</v>
      </c>
      <c r="J49" s="72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73"/>
      <c r="B50" s="74"/>
      <c r="C50" s="74"/>
      <c r="D50" s="75"/>
      <c r="E50" s="73"/>
      <c r="F50" s="69" t="s">
        <v>148</v>
      </c>
      <c r="G50" s="70" t="s">
        <v>79</v>
      </c>
      <c r="H50" s="71" t="s">
        <v>226</v>
      </c>
      <c r="I50" s="71" t="s">
        <v>227</v>
      </c>
      <c r="J50" s="72" t="s">
        <v>227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73"/>
      <c r="B51" s="74"/>
      <c r="C51" s="74"/>
      <c r="D51" s="75"/>
      <c r="E51" s="73"/>
      <c r="F51" s="82" t="s">
        <v>149</v>
      </c>
      <c r="G51" s="83" t="s">
        <v>84</v>
      </c>
      <c r="H51" s="71">
        <v>0</v>
      </c>
      <c r="I51" s="71">
        <v>0</v>
      </c>
      <c r="J51" s="72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73"/>
      <c r="B52" s="74"/>
      <c r="C52" s="74"/>
      <c r="D52" s="75"/>
      <c r="E52" s="73"/>
      <c r="F52" s="84"/>
      <c r="G52" s="85"/>
      <c r="H52" s="86"/>
      <c r="I52" s="86"/>
      <c r="J52" s="86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73"/>
      <c r="B53" s="74"/>
      <c r="C53" s="74"/>
      <c r="D53" s="75"/>
      <c r="E53" s="73"/>
      <c r="F53" s="84"/>
      <c r="G53" s="85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73"/>
      <c r="B54" s="74"/>
      <c r="C54" s="74"/>
      <c r="D54" s="75"/>
      <c r="E54" s="73"/>
      <c r="F54" s="84"/>
      <c r="G54" s="85"/>
      <c r="H54" s="14" t="s">
        <v>125</v>
      </c>
      <c r="I54" s="87" t="s">
        <v>150</v>
      </c>
      <c r="J54" s="88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9" t="s">
        <v>151</v>
      </c>
      <c r="G55" s="90">
        <f>SUM(H55:J55)</f>
        <v>1</v>
      </c>
      <c r="H55" s="91">
        <v>0.01</v>
      </c>
      <c r="I55" s="91">
        <v>0.87</v>
      </c>
      <c r="J55" s="91">
        <v>0.12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31" t="s">
        <v>152</v>
      </c>
      <c r="B56" s="132"/>
      <c r="C56" s="132"/>
      <c r="D56" s="132"/>
      <c r="E56" s="133"/>
      <c r="F56" s="40"/>
      <c r="G56" s="92"/>
      <c r="T56" s="56"/>
      <c r="U56" s="56"/>
    </row>
    <row r="57" spans="7:21" ht="12.75">
      <c r="G57" s="93"/>
      <c r="T57" s="56"/>
      <c r="U57" s="56"/>
    </row>
    <row r="58" spans="1:21" ht="12.75">
      <c r="A58" s="10" t="s">
        <v>17</v>
      </c>
      <c r="B58" s="43"/>
      <c r="C58" s="43"/>
      <c r="D58" s="43"/>
      <c r="E58" s="94"/>
      <c r="F58" s="95"/>
      <c r="G58" s="93"/>
      <c r="T58" s="56"/>
      <c r="U58" s="56"/>
    </row>
    <row r="59" spans="1:21" ht="12.75">
      <c r="A59" s="14" t="s">
        <v>127</v>
      </c>
      <c r="B59" s="15" t="s">
        <v>153</v>
      </c>
      <c r="C59" s="15"/>
      <c r="D59" s="15"/>
      <c r="E59" s="15"/>
      <c r="F59" s="44"/>
      <c r="G59" s="96"/>
      <c r="J59" s="35"/>
      <c r="T59" s="56"/>
      <c r="U59" s="56"/>
    </row>
    <row r="60" spans="1:21" ht="12.75">
      <c r="A60" s="18" t="s">
        <v>154</v>
      </c>
      <c r="B60" s="11" t="s">
        <v>153</v>
      </c>
      <c r="C60" s="11"/>
      <c r="D60" s="11"/>
      <c r="E60" s="11"/>
      <c r="F60" s="48"/>
      <c r="G60" s="96"/>
      <c r="H60" s="97"/>
      <c r="I60" s="97"/>
      <c r="J60" s="98"/>
      <c r="S60" s="56"/>
      <c r="T60" s="56"/>
      <c r="U60" s="42"/>
    </row>
    <row r="61" spans="1:21" ht="12.75">
      <c r="A61" s="18" t="s">
        <v>155</v>
      </c>
      <c r="B61" s="11" t="s">
        <v>156</v>
      </c>
      <c r="C61" s="11"/>
      <c r="D61" s="11"/>
      <c r="E61" s="11"/>
      <c r="F61" s="48"/>
      <c r="G61" s="96"/>
      <c r="H61" s="97"/>
      <c r="I61" s="97"/>
      <c r="J61" s="98"/>
      <c r="K61" s="99" t="s">
        <v>157</v>
      </c>
      <c r="L61" s="100" t="s">
        <v>128</v>
      </c>
      <c r="M61" s="100" t="s">
        <v>158</v>
      </c>
      <c r="S61" s="56"/>
      <c r="T61" s="56"/>
      <c r="U61" s="42"/>
    </row>
    <row r="62" spans="1:21" ht="12.75">
      <c r="A62" s="18" t="s">
        <v>159</v>
      </c>
      <c r="B62" s="11" t="s">
        <v>153</v>
      </c>
      <c r="C62" s="11"/>
      <c r="D62" s="11"/>
      <c r="E62" s="11"/>
      <c r="F62" s="48"/>
      <c r="G62" s="96"/>
      <c r="H62" s="101" t="s">
        <v>17</v>
      </c>
      <c r="I62" s="97"/>
      <c r="J62" s="98"/>
      <c r="K62" s="102">
        <v>1</v>
      </c>
      <c r="L62" s="103" t="s">
        <v>15</v>
      </c>
      <c r="M62" s="104" t="s">
        <v>160</v>
      </c>
      <c r="S62" s="56"/>
      <c r="T62" s="56"/>
      <c r="U62" s="42"/>
    </row>
    <row r="63" spans="1:21" ht="12.75">
      <c r="A63" s="18" t="s">
        <v>161</v>
      </c>
      <c r="B63" s="11" t="s">
        <v>162</v>
      </c>
      <c r="C63" s="11"/>
      <c r="D63" s="11"/>
      <c r="E63" s="11"/>
      <c r="F63" s="48"/>
      <c r="G63" s="96"/>
      <c r="H63" s="105" t="s">
        <v>163</v>
      </c>
      <c r="I63" s="105" t="s">
        <v>128</v>
      </c>
      <c r="J63" s="105" t="s">
        <v>164</v>
      </c>
      <c r="K63" s="106">
        <v>2</v>
      </c>
      <c r="L63" s="103" t="s">
        <v>24</v>
      </c>
      <c r="M63" s="104" t="s">
        <v>165</v>
      </c>
      <c r="S63" s="56"/>
      <c r="T63" s="56"/>
      <c r="U63" s="42"/>
    </row>
    <row r="64" spans="1:21" ht="12.75">
      <c r="A64" s="18" t="s">
        <v>166</v>
      </c>
      <c r="B64" s="11" t="s">
        <v>167</v>
      </c>
      <c r="C64" s="11"/>
      <c r="D64" s="11"/>
      <c r="E64" s="11"/>
      <c r="F64" s="48"/>
      <c r="G64" s="96"/>
      <c r="H64" s="107" t="s">
        <v>168</v>
      </c>
      <c r="I64" s="107" t="s">
        <v>13</v>
      </c>
      <c r="J64" s="107" t="s">
        <v>169</v>
      </c>
      <c r="K64" s="106">
        <v>3</v>
      </c>
      <c r="L64" s="103" t="s">
        <v>32</v>
      </c>
      <c r="M64" s="104" t="s">
        <v>170</v>
      </c>
      <c r="S64" s="56"/>
      <c r="T64" s="56"/>
      <c r="U64" s="42"/>
    </row>
    <row r="65" spans="1:21" ht="12.75">
      <c r="A65" s="18" t="s">
        <v>171</v>
      </c>
      <c r="B65" s="11" t="s">
        <v>172</v>
      </c>
      <c r="C65" s="11"/>
      <c r="D65" s="11"/>
      <c r="E65" s="11"/>
      <c r="F65" s="48"/>
      <c r="G65" s="96"/>
      <c r="H65" s="108" t="s">
        <v>173</v>
      </c>
      <c r="I65" s="108" t="s">
        <v>22</v>
      </c>
      <c r="J65" s="108" t="s">
        <v>174</v>
      </c>
      <c r="K65" s="106">
        <v>4</v>
      </c>
      <c r="L65" s="103" t="s">
        <v>41</v>
      </c>
      <c r="M65" s="104" t="s">
        <v>175</v>
      </c>
      <c r="S65" s="56"/>
      <c r="T65" s="56"/>
      <c r="U65" s="42"/>
    </row>
    <row r="66" spans="1:21" ht="12.75">
      <c r="A66" s="18" t="s">
        <v>176</v>
      </c>
      <c r="B66" s="11" t="s">
        <v>177</v>
      </c>
      <c r="C66" s="11"/>
      <c r="D66" s="11"/>
      <c r="E66" s="11"/>
      <c r="F66" s="48"/>
      <c r="G66" s="96"/>
      <c r="H66" s="108" t="s">
        <v>178</v>
      </c>
      <c r="I66" s="108" t="s">
        <v>31</v>
      </c>
      <c r="J66" s="108" t="s">
        <v>179</v>
      </c>
      <c r="K66" s="106">
        <v>5</v>
      </c>
      <c r="L66" s="103" t="s">
        <v>48</v>
      </c>
      <c r="M66" s="104" t="s">
        <v>180</v>
      </c>
      <c r="O66" s="34"/>
      <c r="P66" s="34"/>
      <c r="Q66" s="34"/>
      <c r="R66" s="34"/>
      <c r="S66" s="34"/>
      <c r="T66" s="34"/>
      <c r="U66" s="42"/>
    </row>
    <row r="67" spans="1:21" ht="12.75">
      <c r="A67" s="18" t="s">
        <v>181</v>
      </c>
      <c r="B67" s="11" t="s">
        <v>182</v>
      </c>
      <c r="C67" s="11"/>
      <c r="D67" s="11"/>
      <c r="E67" s="11"/>
      <c r="F67" s="48"/>
      <c r="G67" s="109"/>
      <c r="H67" s="110" t="s">
        <v>183</v>
      </c>
      <c r="I67" s="110" t="s">
        <v>39</v>
      </c>
      <c r="J67" s="110" t="s">
        <v>184</v>
      </c>
      <c r="K67" s="111">
        <v>6</v>
      </c>
      <c r="L67" s="112" t="s">
        <v>55</v>
      </c>
      <c r="M67" s="113" t="s">
        <v>185</v>
      </c>
      <c r="N67" s="34"/>
      <c r="S67" s="56"/>
      <c r="T67" s="56"/>
      <c r="U67" s="42"/>
    </row>
    <row r="68" spans="1:21" ht="12.75">
      <c r="A68" s="22" t="s">
        <v>186</v>
      </c>
      <c r="B68" s="23" t="s">
        <v>187</v>
      </c>
      <c r="C68" s="114"/>
      <c r="D68" s="114"/>
      <c r="E68" s="23"/>
      <c r="F68" s="52"/>
      <c r="G68" s="109"/>
      <c r="H68" s="34"/>
      <c r="T68" s="56"/>
      <c r="U68" s="56"/>
    </row>
    <row r="69" spans="5:22" ht="12.75">
      <c r="E69" s="115"/>
      <c r="F69" s="20"/>
      <c r="H69" s="34"/>
      <c r="T69" s="56"/>
      <c r="U69" s="56"/>
      <c r="V69" s="34"/>
    </row>
    <row r="70" spans="3:25" s="34" customFormat="1" ht="12.75">
      <c r="C70" s="58"/>
      <c r="D70" s="31" t="s">
        <v>101</v>
      </c>
      <c r="E70" s="31" t="s">
        <v>101</v>
      </c>
      <c r="F70" s="31" t="s">
        <v>101</v>
      </c>
      <c r="G70" s="31" t="s">
        <v>101</v>
      </c>
      <c r="H70" s="31" t="s">
        <v>101</v>
      </c>
      <c r="I70" s="116" t="s">
        <v>188</v>
      </c>
      <c r="J70" s="116" t="s">
        <v>188</v>
      </c>
      <c r="K70" s="116" t="s">
        <v>188</v>
      </c>
      <c r="L70" s="116" t="s">
        <v>188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34</v>
      </c>
      <c r="B71" s="33" t="s">
        <v>120</v>
      </c>
      <c r="C71" s="117" t="s">
        <v>189</v>
      </c>
      <c r="D71" s="117" t="s">
        <v>127</v>
      </c>
      <c r="E71" s="117" t="s">
        <v>154</v>
      </c>
      <c r="F71" s="117" t="s">
        <v>155</v>
      </c>
      <c r="G71" s="117" t="s">
        <v>161</v>
      </c>
      <c r="H71" s="117" t="s">
        <v>159</v>
      </c>
      <c r="I71" s="117" t="s">
        <v>171</v>
      </c>
      <c r="J71" s="117" t="s">
        <v>176</v>
      </c>
      <c r="K71" s="117" t="s">
        <v>181</v>
      </c>
      <c r="L71" s="117" t="s">
        <v>186</v>
      </c>
      <c r="U71" s="56"/>
      <c r="V71" s="56"/>
    </row>
    <row r="72" spans="1:22" ht="14.25">
      <c r="A72" s="64" t="str">
        <f>A39</f>
        <v>06178600</v>
      </c>
      <c r="B72" s="118">
        <f>D39</f>
        <v>40379</v>
      </c>
      <c r="C72" s="119" t="s">
        <v>190</v>
      </c>
      <c r="D72" s="120" t="s">
        <v>12</v>
      </c>
      <c r="E72" s="120" t="s">
        <v>13</v>
      </c>
      <c r="F72" s="121" t="s">
        <v>14</v>
      </c>
      <c r="G72" s="122" t="s">
        <v>230</v>
      </c>
      <c r="H72" s="122" t="s">
        <v>15</v>
      </c>
      <c r="I72" s="123"/>
      <c r="J72" s="123"/>
      <c r="K72" s="123"/>
      <c r="L72" s="123"/>
      <c r="U72" s="56"/>
      <c r="V72" s="56"/>
    </row>
    <row r="73" spans="1:22" ht="14.25">
      <c r="A73" s="124"/>
      <c r="B73" s="125"/>
      <c r="C73" s="119" t="s">
        <v>191</v>
      </c>
      <c r="D73" s="120" t="s">
        <v>30</v>
      </c>
      <c r="E73" s="120" t="s">
        <v>13</v>
      </c>
      <c r="F73" s="121" t="s">
        <v>14</v>
      </c>
      <c r="G73" s="122" t="s">
        <v>230</v>
      </c>
      <c r="H73" s="122" t="s">
        <v>15</v>
      </c>
      <c r="I73" s="123"/>
      <c r="J73" s="123"/>
      <c r="K73" s="123"/>
      <c r="L73" s="123"/>
      <c r="U73" s="56"/>
      <c r="V73" s="56"/>
    </row>
    <row r="74" spans="1:22" ht="14.25">
      <c r="A74" s="124"/>
      <c r="B74" s="125"/>
      <c r="C74" s="119" t="s">
        <v>192</v>
      </c>
      <c r="D74" s="120" t="s">
        <v>21</v>
      </c>
      <c r="E74" s="120" t="s">
        <v>13</v>
      </c>
      <c r="F74" s="121" t="s">
        <v>14</v>
      </c>
      <c r="G74" s="122" t="s">
        <v>230</v>
      </c>
      <c r="H74" s="122" t="s">
        <v>15</v>
      </c>
      <c r="I74" s="123"/>
      <c r="J74" s="123"/>
      <c r="K74" s="123"/>
      <c r="L74" s="123"/>
      <c r="U74" s="56"/>
      <c r="V74" s="56"/>
    </row>
    <row r="75" spans="1:22" ht="14.25">
      <c r="A75" s="124"/>
      <c r="B75" s="125"/>
      <c r="C75" s="119" t="s">
        <v>193</v>
      </c>
      <c r="D75" s="120" t="s">
        <v>38</v>
      </c>
      <c r="E75" s="120" t="s">
        <v>13</v>
      </c>
      <c r="F75" s="121" t="s">
        <v>14</v>
      </c>
      <c r="G75" s="122" t="s">
        <v>230</v>
      </c>
      <c r="H75" s="122" t="s">
        <v>15</v>
      </c>
      <c r="I75" s="123"/>
      <c r="J75" s="123"/>
      <c r="K75" s="123"/>
      <c r="L75" s="123"/>
      <c r="U75" s="56"/>
      <c r="V75" s="56"/>
    </row>
    <row r="76" spans="1:22" ht="14.25">
      <c r="A76" s="124"/>
      <c r="B76" s="125"/>
      <c r="C76" s="119" t="s">
        <v>194</v>
      </c>
      <c r="D76" s="120" t="s">
        <v>47</v>
      </c>
      <c r="E76" s="120" t="s">
        <v>13</v>
      </c>
      <c r="F76" s="121" t="s">
        <v>23</v>
      </c>
      <c r="G76" s="122" t="s">
        <v>231</v>
      </c>
      <c r="H76" s="122" t="s">
        <v>24</v>
      </c>
      <c r="I76" s="123"/>
      <c r="J76" s="123"/>
      <c r="K76" s="123"/>
      <c r="L76" s="123"/>
      <c r="U76" s="56"/>
      <c r="V76" s="56"/>
    </row>
    <row r="77" spans="1:22" ht="14.25">
      <c r="A77" s="124"/>
      <c r="B77" s="125"/>
      <c r="C77" s="119" t="s">
        <v>195</v>
      </c>
      <c r="D77" s="120" t="s">
        <v>47</v>
      </c>
      <c r="E77" s="120" t="s">
        <v>13</v>
      </c>
      <c r="F77" s="121" t="s">
        <v>23</v>
      </c>
      <c r="G77" s="122" t="s">
        <v>231</v>
      </c>
      <c r="H77" s="122" t="s">
        <v>24</v>
      </c>
      <c r="I77" s="123"/>
      <c r="J77" s="123"/>
      <c r="K77" s="123"/>
      <c r="L77" s="123"/>
      <c r="U77" s="56"/>
      <c r="V77" s="56"/>
    </row>
    <row r="78" spans="1:22" ht="14.25">
      <c r="A78" s="124"/>
      <c r="B78" s="125"/>
      <c r="C78" s="119" t="s">
        <v>196</v>
      </c>
      <c r="D78" s="120" t="s">
        <v>79</v>
      </c>
      <c r="E78" s="120" t="s">
        <v>13</v>
      </c>
      <c r="F78" s="121" t="s">
        <v>23</v>
      </c>
      <c r="G78" s="122" t="s">
        <v>231</v>
      </c>
      <c r="H78" s="122" t="s">
        <v>24</v>
      </c>
      <c r="I78" s="123"/>
      <c r="J78" s="123"/>
      <c r="K78" s="123"/>
      <c r="L78" s="123"/>
      <c r="U78" s="56"/>
      <c r="V78" s="56"/>
    </row>
    <row r="79" spans="1:22" ht="14.25">
      <c r="A79" s="124"/>
      <c r="B79" s="125"/>
      <c r="C79" s="119" t="s">
        <v>197</v>
      </c>
      <c r="D79" s="120" t="s">
        <v>79</v>
      </c>
      <c r="E79" s="120" t="s">
        <v>13</v>
      </c>
      <c r="F79" s="121" t="s">
        <v>23</v>
      </c>
      <c r="G79" s="122" t="s">
        <v>231</v>
      </c>
      <c r="H79" s="122" t="s">
        <v>32</v>
      </c>
      <c r="I79" s="123"/>
      <c r="J79" s="123"/>
      <c r="K79" s="123"/>
      <c r="L79" s="123"/>
      <c r="U79" s="56"/>
      <c r="V79" s="56"/>
    </row>
    <row r="80" spans="1:22" ht="14.25">
      <c r="A80" s="124"/>
      <c r="B80" s="125"/>
      <c r="C80" s="119" t="s">
        <v>198</v>
      </c>
      <c r="D80" s="120" t="s">
        <v>79</v>
      </c>
      <c r="E80" s="120" t="s">
        <v>13</v>
      </c>
      <c r="F80" s="121" t="s">
        <v>301</v>
      </c>
      <c r="G80" s="122" t="s">
        <v>232</v>
      </c>
      <c r="H80" s="122" t="s">
        <v>32</v>
      </c>
      <c r="I80" s="123"/>
      <c r="J80" s="123"/>
      <c r="K80" s="123"/>
      <c r="L80" s="123"/>
      <c r="U80" s="56"/>
      <c r="V80" s="56"/>
    </row>
    <row r="81" spans="1:22" ht="14.25">
      <c r="A81" s="124"/>
      <c r="B81" s="125"/>
      <c r="C81" s="119" t="s">
        <v>199</v>
      </c>
      <c r="D81" s="120" t="s">
        <v>79</v>
      </c>
      <c r="E81" s="120" t="s">
        <v>13</v>
      </c>
      <c r="F81" s="121" t="s">
        <v>301</v>
      </c>
      <c r="G81" s="122" t="s">
        <v>232</v>
      </c>
      <c r="H81" s="122" t="s">
        <v>24</v>
      </c>
      <c r="I81" s="123"/>
      <c r="J81" s="123"/>
      <c r="K81" s="123"/>
      <c r="L81" s="123"/>
      <c r="U81" s="56"/>
      <c r="V81" s="56"/>
    </row>
    <row r="82" spans="1:22" ht="14.25">
      <c r="A82" s="124"/>
      <c r="B82" s="125"/>
      <c r="C82" s="119" t="s">
        <v>200</v>
      </c>
      <c r="D82" s="120" t="s">
        <v>47</v>
      </c>
      <c r="E82" s="120" t="s">
        <v>13</v>
      </c>
      <c r="F82" s="121" t="s">
        <v>23</v>
      </c>
      <c r="G82" s="122" t="s">
        <v>232</v>
      </c>
      <c r="H82" s="122" t="s">
        <v>24</v>
      </c>
      <c r="I82" s="123"/>
      <c r="J82" s="123"/>
      <c r="K82" s="123"/>
      <c r="L82" s="123"/>
      <c r="U82" s="56"/>
      <c r="V82" s="56"/>
    </row>
    <row r="83" spans="1:22" ht="14.25">
      <c r="A83" s="124"/>
      <c r="B83" s="125"/>
      <c r="C83" s="119" t="s">
        <v>201</v>
      </c>
      <c r="D83" s="120" t="s">
        <v>47</v>
      </c>
      <c r="E83" s="120" t="s">
        <v>13</v>
      </c>
      <c r="F83" s="121" t="s">
        <v>23</v>
      </c>
      <c r="G83" s="122" t="s">
        <v>232</v>
      </c>
      <c r="H83" s="122" t="s">
        <v>24</v>
      </c>
      <c r="I83" s="123"/>
      <c r="J83" s="123"/>
      <c r="K83" s="123"/>
      <c r="L83" s="123"/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31" t="s">
        <v>202</v>
      </c>
      <c r="B85" s="133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203</v>
      </c>
      <c r="B88" s="15" t="s">
        <v>204</v>
      </c>
      <c r="C88" s="126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205</v>
      </c>
      <c r="B89" s="10" t="s">
        <v>206</v>
      </c>
      <c r="C89" s="127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161</v>
      </c>
      <c r="B90" s="128" t="s">
        <v>207</v>
      </c>
      <c r="C90" s="114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6" t="s">
        <v>188</v>
      </c>
      <c r="D92" s="31" t="s">
        <v>101</v>
      </c>
      <c r="E92" s="146" t="s">
        <v>208</v>
      </c>
      <c r="F92" s="146"/>
      <c r="G92" s="146"/>
      <c r="H92" s="147"/>
      <c r="I92" s="148" t="s">
        <v>209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56"/>
      <c r="V92" s="56"/>
    </row>
    <row r="93" spans="1:22" ht="12.75">
      <c r="A93" s="33" t="s">
        <v>34</v>
      </c>
      <c r="B93" s="33" t="s">
        <v>120</v>
      </c>
      <c r="C93" s="33" t="s">
        <v>203</v>
      </c>
      <c r="D93" s="59" t="s">
        <v>205</v>
      </c>
      <c r="E93" s="33" t="s">
        <v>210</v>
      </c>
      <c r="F93" s="33" t="s">
        <v>211</v>
      </c>
      <c r="G93" s="33" t="s">
        <v>212</v>
      </c>
      <c r="H93" s="33" t="s">
        <v>213</v>
      </c>
      <c r="I93" s="129" t="s">
        <v>214</v>
      </c>
      <c r="J93" s="33" t="s">
        <v>215</v>
      </c>
      <c r="K93" s="33" t="s">
        <v>216</v>
      </c>
      <c r="L93" s="33" t="s">
        <v>217</v>
      </c>
      <c r="M93" s="33" t="s">
        <v>218</v>
      </c>
      <c r="N93" s="33" t="s">
        <v>219</v>
      </c>
      <c r="O93" s="33" t="s">
        <v>220</v>
      </c>
      <c r="P93" s="33" t="s">
        <v>221</v>
      </c>
      <c r="Q93" s="33" t="s">
        <v>222</v>
      </c>
      <c r="R93" s="33" t="s">
        <v>223</v>
      </c>
      <c r="S93" s="33" t="s">
        <v>224</v>
      </c>
      <c r="T93" s="33" t="s">
        <v>225</v>
      </c>
      <c r="U93" s="56"/>
      <c r="V93" s="56"/>
    </row>
    <row r="94" spans="1:22" ht="14.25">
      <c r="A94" s="64" t="str">
        <f>A72</f>
        <v>06178600</v>
      </c>
      <c r="B94" s="118">
        <f>B72</f>
        <v>40379</v>
      </c>
      <c r="C94" s="123" t="s">
        <v>233</v>
      </c>
      <c r="D94" s="123">
        <v>249</v>
      </c>
      <c r="E94" s="123">
        <v>3</v>
      </c>
      <c r="F94" s="123">
        <v>21</v>
      </c>
      <c r="G94" s="123">
        <v>11</v>
      </c>
      <c r="H94" s="123">
        <v>32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56"/>
      <c r="V94" s="56"/>
    </row>
    <row r="95" spans="1:22" ht="14.25">
      <c r="A95" s="124" t="str">
        <f>+A$94</f>
        <v>06178600</v>
      </c>
      <c r="B95" s="125">
        <f>+B$94</f>
        <v>40379</v>
      </c>
      <c r="C95" s="123" t="s">
        <v>234</v>
      </c>
      <c r="D95" s="123">
        <v>193</v>
      </c>
      <c r="E95" s="123">
        <v>0</v>
      </c>
      <c r="F95" s="123">
        <v>2</v>
      </c>
      <c r="G95" s="123">
        <v>0</v>
      </c>
      <c r="H95" s="123">
        <v>2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56"/>
      <c r="V95" s="56"/>
    </row>
    <row r="96" spans="1:22" ht="14.25">
      <c r="A96" s="124" t="str">
        <f aca="true" t="shared" si="0" ref="A96:B127">+A$94</f>
        <v>06178600</v>
      </c>
      <c r="B96" s="125">
        <f t="shared" si="0"/>
        <v>40379</v>
      </c>
      <c r="C96" s="123" t="s">
        <v>235</v>
      </c>
      <c r="D96" s="123">
        <v>197</v>
      </c>
      <c r="E96" s="123">
        <v>8</v>
      </c>
      <c r="F96" s="123">
        <v>1</v>
      </c>
      <c r="G96" s="123">
        <v>0</v>
      </c>
      <c r="H96" s="123">
        <v>2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56"/>
      <c r="V96" s="56"/>
    </row>
    <row r="97" spans="1:22" ht="14.25">
      <c r="A97" s="124" t="str">
        <f t="shared" si="0"/>
        <v>06178600</v>
      </c>
      <c r="B97" s="125">
        <f t="shared" si="0"/>
        <v>40379</v>
      </c>
      <c r="C97" s="123" t="s">
        <v>236</v>
      </c>
      <c r="D97" s="123">
        <v>310</v>
      </c>
      <c r="E97" s="123">
        <v>1</v>
      </c>
      <c r="F97" s="123">
        <v>0</v>
      </c>
      <c r="G97" s="123">
        <v>0</v>
      </c>
      <c r="H97" s="123">
        <v>0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56"/>
      <c r="V97" s="56"/>
    </row>
    <row r="98" spans="1:22" ht="14.25">
      <c r="A98" s="124" t="str">
        <f t="shared" si="0"/>
        <v>06178600</v>
      </c>
      <c r="B98" s="125">
        <f t="shared" si="0"/>
        <v>40379</v>
      </c>
      <c r="C98" s="123" t="s">
        <v>237</v>
      </c>
      <c r="D98" s="123">
        <v>313</v>
      </c>
      <c r="E98" s="123">
        <v>1</v>
      </c>
      <c r="F98" s="123">
        <v>0</v>
      </c>
      <c r="G98" s="123">
        <v>0</v>
      </c>
      <c r="H98" s="123">
        <v>0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56"/>
      <c r="V98" s="56"/>
    </row>
    <row r="99" spans="1:22" ht="14.25">
      <c r="A99" s="124" t="str">
        <f t="shared" si="0"/>
        <v>06178600</v>
      </c>
      <c r="B99" s="125">
        <f t="shared" si="0"/>
        <v>40379</v>
      </c>
      <c r="C99" s="123" t="s">
        <v>238</v>
      </c>
      <c r="D99" s="123">
        <v>312</v>
      </c>
      <c r="E99" s="123">
        <v>3</v>
      </c>
      <c r="F99" s="123">
        <v>14</v>
      </c>
      <c r="G99" s="123">
        <v>15</v>
      </c>
      <c r="H99" s="123">
        <v>13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56"/>
      <c r="V99" s="56"/>
    </row>
    <row r="100" spans="1:22" ht="14.25">
      <c r="A100" s="124" t="str">
        <f t="shared" si="0"/>
        <v>06178600</v>
      </c>
      <c r="B100" s="125">
        <f t="shared" si="0"/>
        <v>40379</v>
      </c>
      <c r="C100" s="123" t="s">
        <v>239</v>
      </c>
      <c r="D100" s="123">
        <v>317</v>
      </c>
      <c r="E100" s="123">
        <v>1</v>
      </c>
      <c r="F100" s="123">
        <v>0</v>
      </c>
      <c r="G100" s="123">
        <v>1</v>
      </c>
      <c r="H100" s="123"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56"/>
      <c r="V100" s="56"/>
    </row>
    <row r="101" spans="1:22" ht="14.25">
      <c r="A101" s="124" t="str">
        <f t="shared" si="0"/>
        <v>06178600</v>
      </c>
      <c r="B101" s="125">
        <f t="shared" si="0"/>
        <v>40379</v>
      </c>
      <c r="C101" s="123" t="s">
        <v>240</v>
      </c>
      <c r="D101" s="123">
        <v>318</v>
      </c>
      <c r="E101" s="123">
        <v>0</v>
      </c>
      <c r="F101" s="123">
        <v>0</v>
      </c>
      <c r="G101" s="123">
        <v>0</v>
      </c>
      <c r="H101" s="123">
        <v>1</v>
      </c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56"/>
      <c r="V101" s="56"/>
    </row>
    <row r="102" spans="1:22" ht="14.25">
      <c r="A102" s="124" t="str">
        <f t="shared" si="0"/>
        <v>06178600</v>
      </c>
      <c r="B102" s="125">
        <f t="shared" si="0"/>
        <v>40379</v>
      </c>
      <c r="C102" s="123" t="s">
        <v>241</v>
      </c>
      <c r="D102" s="123">
        <v>223</v>
      </c>
      <c r="E102" s="123">
        <v>0</v>
      </c>
      <c r="F102" s="123">
        <v>0</v>
      </c>
      <c r="G102" s="123">
        <v>0</v>
      </c>
      <c r="H102" s="123">
        <v>1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56"/>
      <c r="V102" s="56"/>
    </row>
    <row r="103" spans="1:22" ht="14.25">
      <c r="A103" s="124" t="str">
        <f t="shared" si="0"/>
        <v>06178600</v>
      </c>
      <c r="B103" s="125">
        <f t="shared" si="0"/>
        <v>40379</v>
      </c>
      <c r="C103" s="123" t="s">
        <v>242</v>
      </c>
      <c r="D103" s="123">
        <v>224</v>
      </c>
      <c r="E103" s="123">
        <v>0</v>
      </c>
      <c r="F103" s="123">
        <v>7</v>
      </c>
      <c r="G103" s="123">
        <v>9</v>
      </c>
      <c r="H103" s="123">
        <v>0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56"/>
      <c r="V103" s="56"/>
    </row>
    <row r="104" spans="1:22" ht="14.25">
      <c r="A104" s="124" t="str">
        <f t="shared" si="0"/>
        <v>06178600</v>
      </c>
      <c r="B104" s="125">
        <f t="shared" si="0"/>
        <v>40379</v>
      </c>
      <c r="C104" s="123" t="s">
        <v>243</v>
      </c>
      <c r="D104" s="123">
        <v>231</v>
      </c>
      <c r="E104" s="123">
        <v>0</v>
      </c>
      <c r="F104" s="123">
        <v>0</v>
      </c>
      <c r="G104" s="123">
        <v>0</v>
      </c>
      <c r="H104" s="123">
        <v>1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56"/>
      <c r="V104" s="56"/>
    </row>
    <row r="105" spans="1:22" ht="14.25">
      <c r="A105" s="124" t="str">
        <f t="shared" si="0"/>
        <v>06178600</v>
      </c>
      <c r="B105" s="125">
        <f t="shared" si="0"/>
        <v>40379</v>
      </c>
      <c r="C105" s="123" t="s">
        <v>244</v>
      </c>
      <c r="D105" s="123">
        <v>241</v>
      </c>
      <c r="E105" s="123">
        <v>0</v>
      </c>
      <c r="F105" s="123">
        <v>1</v>
      </c>
      <c r="G105" s="123">
        <v>0</v>
      </c>
      <c r="H105" s="123">
        <v>0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56"/>
      <c r="V105" s="56"/>
    </row>
    <row r="106" spans="1:22" ht="14.25">
      <c r="A106" s="124" t="str">
        <f t="shared" si="0"/>
        <v>06178600</v>
      </c>
      <c r="B106" s="125">
        <f t="shared" si="0"/>
        <v>40379</v>
      </c>
      <c r="C106" s="123" t="s">
        <v>245</v>
      </c>
      <c r="D106" s="123">
        <v>5147</v>
      </c>
      <c r="E106" s="123">
        <v>0</v>
      </c>
      <c r="F106" s="123">
        <v>1</v>
      </c>
      <c r="G106" s="123">
        <v>0</v>
      </c>
      <c r="H106" s="123">
        <v>0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56"/>
      <c r="V106" s="56"/>
    </row>
    <row r="107" spans="1:22" ht="14.25">
      <c r="A107" s="124" t="str">
        <f t="shared" si="0"/>
        <v>06178600</v>
      </c>
      <c r="B107" s="125">
        <f t="shared" si="0"/>
        <v>40379</v>
      </c>
      <c r="C107" s="123" t="s">
        <v>246</v>
      </c>
      <c r="D107" s="123">
        <v>245</v>
      </c>
      <c r="E107" s="123">
        <v>0</v>
      </c>
      <c r="F107" s="123">
        <v>10</v>
      </c>
      <c r="G107" s="123">
        <v>0</v>
      </c>
      <c r="H107" s="123">
        <v>34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56"/>
      <c r="V107" s="56"/>
    </row>
    <row r="108" spans="1:22" ht="14.25">
      <c r="A108" s="124" t="str">
        <f t="shared" si="0"/>
        <v>06178600</v>
      </c>
      <c r="B108" s="125">
        <f t="shared" si="0"/>
        <v>40379</v>
      </c>
      <c r="C108" s="123" t="s">
        <v>247</v>
      </c>
      <c r="D108" s="123">
        <v>363</v>
      </c>
      <c r="E108" s="123">
        <v>2</v>
      </c>
      <c r="F108" s="123">
        <v>25</v>
      </c>
      <c r="G108" s="123">
        <v>2</v>
      </c>
      <c r="H108" s="123">
        <v>24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56"/>
      <c r="V108" s="56"/>
    </row>
    <row r="109" spans="1:22" ht="14.25">
      <c r="A109" s="124" t="str">
        <f t="shared" si="0"/>
        <v>06178600</v>
      </c>
      <c r="B109" s="125">
        <f t="shared" si="0"/>
        <v>40379</v>
      </c>
      <c r="C109" s="123" t="s">
        <v>248</v>
      </c>
      <c r="D109" s="123">
        <v>383</v>
      </c>
      <c r="E109" s="123">
        <v>0</v>
      </c>
      <c r="F109" s="123">
        <v>4</v>
      </c>
      <c r="G109" s="123">
        <v>1</v>
      </c>
      <c r="H109" s="123">
        <v>0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56"/>
      <c r="V109" s="56"/>
    </row>
    <row r="110" spans="1:22" ht="14.25">
      <c r="A110" s="124" t="str">
        <f t="shared" si="0"/>
        <v>06178600</v>
      </c>
      <c r="B110" s="125">
        <f t="shared" si="0"/>
        <v>40379</v>
      </c>
      <c r="C110" s="123" t="s">
        <v>249</v>
      </c>
      <c r="D110" s="123">
        <v>387</v>
      </c>
      <c r="E110" s="123">
        <v>4</v>
      </c>
      <c r="F110" s="123">
        <v>8</v>
      </c>
      <c r="G110" s="123">
        <v>0</v>
      </c>
      <c r="H110" s="123">
        <v>3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56"/>
      <c r="V110" s="56"/>
    </row>
    <row r="111" spans="1:22" ht="14.25">
      <c r="A111" s="124" t="str">
        <f t="shared" si="0"/>
        <v>06178600</v>
      </c>
      <c r="B111" s="125">
        <f t="shared" si="0"/>
        <v>40379</v>
      </c>
      <c r="C111" s="123" t="s">
        <v>250</v>
      </c>
      <c r="D111" s="123">
        <v>390</v>
      </c>
      <c r="E111" s="123">
        <v>0</v>
      </c>
      <c r="F111" s="123">
        <v>10</v>
      </c>
      <c r="G111" s="123">
        <v>0</v>
      </c>
      <c r="H111" s="123">
        <v>6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56"/>
      <c r="V111" s="56"/>
    </row>
    <row r="112" spans="1:22" ht="14.25">
      <c r="A112" s="124" t="str">
        <f t="shared" si="0"/>
        <v>06178600</v>
      </c>
      <c r="B112" s="125">
        <f t="shared" si="0"/>
        <v>40379</v>
      </c>
      <c r="C112" s="123" t="s">
        <v>251</v>
      </c>
      <c r="D112" s="123">
        <v>457</v>
      </c>
      <c r="E112" s="123">
        <v>20</v>
      </c>
      <c r="F112" s="123">
        <v>800</v>
      </c>
      <c r="G112" s="123">
        <v>100</v>
      </c>
      <c r="H112" s="123">
        <v>230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56"/>
      <c r="V112" s="56"/>
    </row>
    <row r="113" spans="1:22" ht="14.25">
      <c r="A113" s="124" t="str">
        <f t="shared" si="0"/>
        <v>06178600</v>
      </c>
      <c r="B113" s="125">
        <f t="shared" si="0"/>
        <v>40379</v>
      </c>
      <c r="C113" s="123" t="s">
        <v>252</v>
      </c>
      <c r="D113" s="123">
        <v>502</v>
      </c>
      <c r="E113" s="123">
        <v>0</v>
      </c>
      <c r="F113" s="123">
        <v>1</v>
      </c>
      <c r="G113" s="123">
        <v>0</v>
      </c>
      <c r="H113" s="123">
        <v>1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56"/>
      <c r="V113" s="56"/>
    </row>
    <row r="114" spans="1:22" ht="14.25">
      <c r="A114" s="124" t="str">
        <f t="shared" si="0"/>
        <v>06178600</v>
      </c>
      <c r="B114" s="125">
        <f t="shared" si="0"/>
        <v>40379</v>
      </c>
      <c r="C114" s="123" t="s">
        <v>253</v>
      </c>
      <c r="D114" s="123">
        <v>474</v>
      </c>
      <c r="E114" s="123">
        <v>0</v>
      </c>
      <c r="F114" s="123">
        <v>87</v>
      </c>
      <c r="G114" s="123">
        <v>3</v>
      </c>
      <c r="H114" s="123">
        <v>52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56"/>
      <c r="V114" s="56"/>
    </row>
    <row r="115" spans="1:22" ht="14.25">
      <c r="A115" s="124" t="str">
        <f t="shared" si="0"/>
        <v>06178600</v>
      </c>
      <c r="B115" s="125">
        <f t="shared" si="0"/>
        <v>40379</v>
      </c>
      <c r="C115" s="123" t="s">
        <v>254</v>
      </c>
      <c r="D115" s="123">
        <v>476</v>
      </c>
      <c r="E115" s="123">
        <v>0</v>
      </c>
      <c r="F115" s="123">
        <v>2</v>
      </c>
      <c r="G115" s="123">
        <v>1</v>
      </c>
      <c r="H115" s="123">
        <v>9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56"/>
      <c r="V115" s="56"/>
    </row>
    <row r="116" spans="1:22" ht="14.25">
      <c r="A116" s="124" t="str">
        <f t="shared" si="0"/>
        <v>06178600</v>
      </c>
      <c r="B116" s="125">
        <f t="shared" si="0"/>
        <v>40379</v>
      </c>
      <c r="C116" s="123" t="s">
        <v>255</v>
      </c>
      <c r="D116" s="123">
        <v>496</v>
      </c>
      <c r="E116" s="123">
        <v>0</v>
      </c>
      <c r="F116" s="123">
        <v>1</v>
      </c>
      <c r="G116" s="123">
        <v>0</v>
      </c>
      <c r="H116" s="123">
        <v>2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56"/>
      <c r="V116" s="56"/>
    </row>
    <row r="117" spans="1:22" ht="14.25">
      <c r="A117" s="124" t="str">
        <f t="shared" si="0"/>
        <v>06178600</v>
      </c>
      <c r="B117" s="125">
        <f t="shared" si="0"/>
        <v>40379</v>
      </c>
      <c r="C117" s="123" t="s">
        <v>256</v>
      </c>
      <c r="D117" s="123">
        <v>719</v>
      </c>
      <c r="E117" s="123">
        <v>3</v>
      </c>
      <c r="F117" s="123">
        <v>20</v>
      </c>
      <c r="G117" s="123">
        <v>4</v>
      </c>
      <c r="H117" s="123">
        <v>4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56"/>
      <c r="V117" s="56"/>
    </row>
    <row r="118" spans="1:22" ht="14.25">
      <c r="A118" s="124" t="str">
        <f t="shared" si="0"/>
        <v>06178600</v>
      </c>
      <c r="B118" s="125">
        <f t="shared" si="0"/>
        <v>40379</v>
      </c>
      <c r="C118" s="123" t="s">
        <v>257</v>
      </c>
      <c r="D118" s="123">
        <v>735</v>
      </c>
      <c r="E118" s="123">
        <v>12</v>
      </c>
      <c r="F118" s="123">
        <v>0</v>
      </c>
      <c r="G118" s="123">
        <v>0</v>
      </c>
      <c r="H118" s="123">
        <v>0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56"/>
      <c r="V118" s="56"/>
    </row>
    <row r="119" spans="1:22" ht="14.25">
      <c r="A119" s="124" t="str">
        <f t="shared" si="0"/>
        <v>06178600</v>
      </c>
      <c r="B119" s="125">
        <f t="shared" si="0"/>
        <v>40379</v>
      </c>
      <c r="C119" s="123" t="s">
        <v>258</v>
      </c>
      <c r="D119" s="123">
        <v>722</v>
      </c>
      <c r="E119" s="123">
        <v>4</v>
      </c>
      <c r="F119" s="123">
        <v>0</v>
      </c>
      <c r="G119" s="123">
        <v>0</v>
      </c>
      <c r="H119" s="123">
        <v>0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56"/>
      <c r="V119" s="56"/>
    </row>
    <row r="120" spans="1:22" ht="14.25">
      <c r="A120" s="124" t="str">
        <f t="shared" si="0"/>
        <v>06178600</v>
      </c>
      <c r="B120" s="125">
        <f t="shared" si="0"/>
        <v>40379</v>
      </c>
      <c r="C120" s="123" t="s">
        <v>259</v>
      </c>
      <c r="D120" s="123">
        <v>619</v>
      </c>
      <c r="E120" s="123">
        <v>0</v>
      </c>
      <c r="F120" s="123">
        <v>0</v>
      </c>
      <c r="G120" s="123">
        <v>0</v>
      </c>
      <c r="H120" s="123">
        <v>1</v>
      </c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56"/>
      <c r="V120" s="56"/>
    </row>
    <row r="121" spans="1:22" ht="14.25">
      <c r="A121" s="124" t="str">
        <f t="shared" si="0"/>
        <v>06178600</v>
      </c>
      <c r="B121" s="125">
        <f t="shared" si="0"/>
        <v>40379</v>
      </c>
      <c r="C121" s="123" t="s">
        <v>260</v>
      </c>
      <c r="D121" s="123">
        <v>622</v>
      </c>
      <c r="E121" s="123">
        <v>0</v>
      </c>
      <c r="F121" s="123">
        <v>5</v>
      </c>
      <c r="G121" s="123">
        <v>0</v>
      </c>
      <c r="H121" s="123">
        <v>6</v>
      </c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56"/>
      <c r="V121" s="56"/>
    </row>
    <row r="122" spans="1:22" ht="14.25">
      <c r="A122" s="124" t="str">
        <f t="shared" si="0"/>
        <v>06178600</v>
      </c>
      <c r="B122" s="125">
        <f t="shared" si="0"/>
        <v>40379</v>
      </c>
      <c r="C122" s="123" t="s">
        <v>261</v>
      </c>
      <c r="D122" s="123">
        <v>617</v>
      </c>
      <c r="E122" s="123">
        <v>0</v>
      </c>
      <c r="F122" s="123">
        <v>1</v>
      </c>
      <c r="G122" s="123">
        <v>0</v>
      </c>
      <c r="H122" s="123">
        <v>0</v>
      </c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56"/>
      <c r="V122" s="56"/>
    </row>
    <row r="123" spans="1:22" ht="14.25">
      <c r="A123" s="124" t="str">
        <f t="shared" si="0"/>
        <v>06178600</v>
      </c>
      <c r="B123" s="125">
        <f t="shared" si="0"/>
        <v>40379</v>
      </c>
      <c r="C123" s="123" t="s">
        <v>262</v>
      </c>
      <c r="D123" s="123">
        <v>838</v>
      </c>
      <c r="E123" s="123">
        <v>2</v>
      </c>
      <c r="F123" s="123">
        <v>0</v>
      </c>
      <c r="G123" s="123">
        <v>1</v>
      </c>
      <c r="H123" s="123">
        <v>0</v>
      </c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56"/>
      <c r="V123" s="56"/>
    </row>
    <row r="124" spans="1:22" ht="14.25">
      <c r="A124" s="124" t="str">
        <f t="shared" si="0"/>
        <v>06178600</v>
      </c>
      <c r="B124" s="125">
        <f t="shared" si="0"/>
        <v>40379</v>
      </c>
      <c r="C124" s="123" t="s">
        <v>263</v>
      </c>
      <c r="D124" s="123">
        <v>819</v>
      </c>
      <c r="E124" s="123">
        <v>1</v>
      </c>
      <c r="F124" s="123">
        <v>0</v>
      </c>
      <c r="G124" s="123">
        <v>4</v>
      </c>
      <c r="H124" s="123">
        <v>0</v>
      </c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56"/>
      <c r="V124" s="56"/>
    </row>
    <row r="125" spans="1:22" ht="14.25">
      <c r="A125" s="124" t="str">
        <f t="shared" si="0"/>
        <v>06178600</v>
      </c>
      <c r="B125" s="125">
        <f t="shared" si="0"/>
        <v>40379</v>
      </c>
      <c r="C125" s="123" t="s">
        <v>264</v>
      </c>
      <c r="D125" s="123">
        <v>807</v>
      </c>
      <c r="E125" s="123">
        <v>170</v>
      </c>
      <c r="F125" s="123">
        <v>250</v>
      </c>
      <c r="G125" s="123">
        <v>200</v>
      </c>
      <c r="H125" s="123">
        <v>420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56"/>
      <c r="V125" s="56"/>
    </row>
    <row r="126" spans="1:22" ht="14.25">
      <c r="A126" s="124" t="str">
        <f t="shared" si="0"/>
        <v>06178600</v>
      </c>
      <c r="B126" s="125">
        <f t="shared" si="0"/>
        <v>40379</v>
      </c>
      <c r="C126" s="123" t="s">
        <v>265</v>
      </c>
      <c r="D126" s="123">
        <v>844</v>
      </c>
      <c r="E126" s="123">
        <v>1</v>
      </c>
      <c r="F126" s="123">
        <v>0</v>
      </c>
      <c r="G126" s="123">
        <v>0</v>
      </c>
      <c r="H126" s="123">
        <v>0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56"/>
      <c r="V126" s="56"/>
    </row>
    <row r="127" spans="1:22" ht="14.25">
      <c r="A127" s="124" t="str">
        <f t="shared" si="0"/>
        <v>06178600</v>
      </c>
      <c r="B127" s="125">
        <f t="shared" si="0"/>
        <v>40379</v>
      </c>
      <c r="C127" s="123" t="s">
        <v>266</v>
      </c>
      <c r="D127" s="123">
        <v>648</v>
      </c>
      <c r="E127" s="123">
        <v>77</v>
      </c>
      <c r="F127" s="123">
        <v>0</v>
      </c>
      <c r="G127" s="123">
        <v>0</v>
      </c>
      <c r="H127" s="123">
        <v>0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56"/>
      <c r="V127" s="56"/>
    </row>
    <row r="128" spans="1:22" ht="14.25">
      <c r="A128" s="124" t="str">
        <f aca="true" t="shared" si="1" ref="A128:B159">+A$94</f>
        <v>06178600</v>
      </c>
      <c r="B128" s="125">
        <f t="shared" si="1"/>
        <v>40379</v>
      </c>
      <c r="C128" s="123" t="s">
        <v>267</v>
      </c>
      <c r="D128" s="123">
        <v>669</v>
      </c>
      <c r="E128" s="123">
        <v>0</v>
      </c>
      <c r="F128" s="123">
        <v>0</v>
      </c>
      <c r="G128" s="123">
        <v>0</v>
      </c>
      <c r="H128" s="123">
        <v>1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56"/>
      <c r="V128" s="56"/>
    </row>
    <row r="129" spans="1:22" ht="14.25">
      <c r="A129" s="124" t="str">
        <f t="shared" si="1"/>
        <v>06178600</v>
      </c>
      <c r="B129" s="125">
        <f t="shared" si="1"/>
        <v>40379</v>
      </c>
      <c r="C129" s="123" t="s">
        <v>268</v>
      </c>
      <c r="D129" s="123">
        <v>670</v>
      </c>
      <c r="E129" s="123">
        <v>0</v>
      </c>
      <c r="F129" s="123">
        <v>0</v>
      </c>
      <c r="G129" s="123">
        <v>2</v>
      </c>
      <c r="H129" s="123">
        <v>0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56"/>
      <c r="V129" s="56"/>
    </row>
    <row r="130" spans="1:22" ht="14.25">
      <c r="A130" s="124" t="str">
        <f t="shared" si="1"/>
        <v>06178600</v>
      </c>
      <c r="B130" s="125">
        <f t="shared" si="1"/>
        <v>40379</v>
      </c>
      <c r="C130" s="123" t="s">
        <v>269</v>
      </c>
      <c r="D130" s="123">
        <v>658</v>
      </c>
      <c r="E130" s="123">
        <v>17</v>
      </c>
      <c r="F130" s="123">
        <v>1</v>
      </c>
      <c r="G130" s="123">
        <v>7</v>
      </c>
      <c r="H130" s="123">
        <v>15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56"/>
      <c r="V130" s="56"/>
    </row>
    <row r="131" spans="1:22" ht="14.25">
      <c r="A131" s="124" t="str">
        <f t="shared" si="1"/>
        <v>06178600</v>
      </c>
      <c r="B131" s="125">
        <f t="shared" si="1"/>
        <v>40379</v>
      </c>
      <c r="C131" s="123" t="s">
        <v>270</v>
      </c>
      <c r="D131" s="123">
        <v>691</v>
      </c>
      <c r="E131" s="123">
        <v>0</v>
      </c>
      <c r="F131" s="123">
        <v>0</v>
      </c>
      <c r="G131" s="123">
        <v>9</v>
      </c>
      <c r="H131" s="123">
        <v>1</v>
      </c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56"/>
      <c r="V131" s="56"/>
    </row>
    <row r="132" spans="1:22" ht="14.25">
      <c r="A132" s="124" t="str">
        <f t="shared" si="1"/>
        <v>06178600</v>
      </c>
      <c r="B132" s="125">
        <f t="shared" si="1"/>
        <v>40379</v>
      </c>
      <c r="C132" s="123" t="s">
        <v>271</v>
      </c>
      <c r="D132" s="123">
        <v>678</v>
      </c>
      <c r="E132" s="123">
        <v>0</v>
      </c>
      <c r="F132" s="123">
        <v>2</v>
      </c>
      <c r="G132" s="123">
        <v>12</v>
      </c>
      <c r="H132" s="123">
        <v>0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56"/>
      <c r="V132" s="56"/>
    </row>
    <row r="133" spans="1:22" ht="14.25">
      <c r="A133" s="124" t="str">
        <f t="shared" si="1"/>
        <v>06178600</v>
      </c>
      <c r="B133" s="125">
        <f t="shared" si="1"/>
        <v>40379</v>
      </c>
      <c r="C133" s="123" t="s">
        <v>272</v>
      </c>
      <c r="D133" s="123">
        <v>679</v>
      </c>
      <c r="E133" s="123">
        <v>0</v>
      </c>
      <c r="F133" s="123">
        <v>0</v>
      </c>
      <c r="G133" s="123">
        <v>0</v>
      </c>
      <c r="H133" s="123">
        <v>2</v>
      </c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56"/>
      <c r="V133" s="56"/>
    </row>
    <row r="134" spans="1:22" ht="14.25">
      <c r="A134" s="124" t="str">
        <f t="shared" si="1"/>
        <v>06178600</v>
      </c>
      <c r="B134" s="125">
        <f t="shared" si="1"/>
        <v>40379</v>
      </c>
      <c r="C134" s="123" t="s">
        <v>273</v>
      </c>
      <c r="D134" s="123">
        <v>657</v>
      </c>
      <c r="E134" s="123">
        <v>1</v>
      </c>
      <c r="F134" s="123">
        <v>1</v>
      </c>
      <c r="G134" s="123">
        <v>18</v>
      </c>
      <c r="H134" s="123">
        <v>19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56"/>
      <c r="V134" s="56"/>
    </row>
    <row r="135" spans="1:22" ht="14.25">
      <c r="A135" s="124" t="str">
        <f t="shared" si="1"/>
        <v>06178600</v>
      </c>
      <c r="B135" s="125">
        <f t="shared" si="1"/>
        <v>40379</v>
      </c>
      <c r="C135" s="123" t="s">
        <v>274</v>
      </c>
      <c r="D135" s="123">
        <v>704</v>
      </c>
      <c r="E135" s="123">
        <v>0</v>
      </c>
      <c r="F135" s="123">
        <v>1</v>
      </c>
      <c r="G135" s="123">
        <v>4</v>
      </c>
      <c r="H135" s="123">
        <v>1</v>
      </c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56"/>
      <c r="V135" s="56"/>
    </row>
    <row r="136" spans="1:22" ht="14.25">
      <c r="A136" s="124" t="str">
        <f t="shared" si="1"/>
        <v>06178600</v>
      </c>
      <c r="B136" s="125">
        <f t="shared" si="1"/>
        <v>40379</v>
      </c>
      <c r="C136" s="123" t="s">
        <v>275</v>
      </c>
      <c r="D136" s="123">
        <v>856</v>
      </c>
      <c r="E136" s="123">
        <v>0</v>
      </c>
      <c r="F136" s="123">
        <v>0</v>
      </c>
      <c r="G136" s="123">
        <v>0</v>
      </c>
      <c r="H136" s="123">
        <v>2</v>
      </c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56"/>
      <c r="V136" s="56"/>
    </row>
    <row r="137" spans="1:22" ht="14.25">
      <c r="A137" s="124" t="str">
        <f t="shared" si="1"/>
        <v>06178600</v>
      </c>
      <c r="B137" s="125">
        <f t="shared" si="1"/>
        <v>40379</v>
      </c>
      <c r="C137" s="123" t="s">
        <v>276</v>
      </c>
      <c r="D137" s="123">
        <v>2947</v>
      </c>
      <c r="E137" s="123">
        <v>4</v>
      </c>
      <c r="F137" s="123">
        <v>0</v>
      </c>
      <c r="G137" s="123">
        <v>0</v>
      </c>
      <c r="H137" s="123">
        <v>0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56"/>
      <c r="V137" s="56"/>
    </row>
    <row r="138" spans="1:22" ht="14.25">
      <c r="A138" s="124" t="str">
        <f t="shared" si="1"/>
        <v>06178600</v>
      </c>
      <c r="B138" s="125">
        <f t="shared" si="1"/>
        <v>40379</v>
      </c>
      <c r="C138" s="123" t="s">
        <v>277</v>
      </c>
      <c r="D138" s="123">
        <v>861</v>
      </c>
      <c r="E138" s="123">
        <v>8</v>
      </c>
      <c r="F138" s="123">
        <v>0</v>
      </c>
      <c r="G138" s="123">
        <v>0</v>
      </c>
      <c r="H138" s="123">
        <v>0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56"/>
      <c r="V138" s="56"/>
    </row>
    <row r="139" spans="1:22" ht="14.25">
      <c r="A139" s="124" t="str">
        <f t="shared" si="1"/>
        <v>06178600</v>
      </c>
      <c r="B139" s="125">
        <f t="shared" si="1"/>
        <v>40379</v>
      </c>
      <c r="C139" s="123" t="s">
        <v>278</v>
      </c>
      <c r="D139" s="123">
        <v>2027</v>
      </c>
      <c r="E139" s="123">
        <v>0</v>
      </c>
      <c r="F139" s="123">
        <v>0</v>
      </c>
      <c r="G139" s="123">
        <v>4</v>
      </c>
      <c r="H139" s="123">
        <v>0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56"/>
      <c r="V139" s="56"/>
    </row>
    <row r="140" spans="1:22" ht="14.25">
      <c r="A140" s="124" t="str">
        <f t="shared" si="1"/>
        <v>06178600</v>
      </c>
      <c r="B140" s="125">
        <f t="shared" si="1"/>
        <v>40379</v>
      </c>
      <c r="C140" s="123" t="s">
        <v>279</v>
      </c>
      <c r="D140" s="123">
        <v>887</v>
      </c>
      <c r="E140" s="123">
        <v>1</v>
      </c>
      <c r="F140" s="123">
        <v>0</v>
      </c>
      <c r="G140" s="123">
        <v>0</v>
      </c>
      <c r="H140" s="123">
        <v>0</v>
      </c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56"/>
      <c r="V140" s="56"/>
    </row>
    <row r="141" spans="1:22" ht="14.25">
      <c r="A141" s="124" t="str">
        <f t="shared" si="1"/>
        <v>06178600</v>
      </c>
      <c r="B141" s="125">
        <f t="shared" si="1"/>
        <v>40379</v>
      </c>
      <c r="C141" s="123" t="s">
        <v>280</v>
      </c>
      <c r="D141" s="123">
        <v>888</v>
      </c>
      <c r="E141" s="123">
        <v>2</v>
      </c>
      <c r="F141" s="123">
        <v>100</v>
      </c>
      <c r="G141" s="123">
        <v>100</v>
      </c>
      <c r="H141" s="123">
        <v>64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56"/>
      <c r="V141" s="56"/>
    </row>
    <row r="142" spans="1:22" ht="14.25">
      <c r="A142" s="124" t="str">
        <f t="shared" si="1"/>
        <v>06178600</v>
      </c>
      <c r="B142" s="125">
        <f t="shared" si="1"/>
        <v>40379</v>
      </c>
      <c r="C142" s="123" t="s">
        <v>281</v>
      </c>
      <c r="D142" s="123">
        <v>4324</v>
      </c>
      <c r="E142" s="123">
        <v>0</v>
      </c>
      <c r="F142" s="123">
        <v>5</v>
      </c>
      <c r="G142" s="123">
        <v>0</v>
      </c>
      <c r="H142" s="123">
        <v>0</v>
      </c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56"/>
      <c r="V142" s="56"/>
    </row>
    <row r="143" spans="1:22" ht="14.25">
      <c r="A143" s="124" t="str">
        <f t="shared" si="1"/>
        <v>06178600</v>
      </c>
      <c r="B143" s="125">
        <f t="shared" si="1"/>
        <v>40379</v>
      </c>
      <c r="C143" s="123" t="s">
        <v>282</v>
      </c>
      <c r="D143" s="123">
        <v>3131</v>
      </c>
      <c r="E143" s="123">
        <v>0</v>
      </c>
      <c r="F143" s="123" t="s">
        <v>283</v>
      </c>
      <c r="G143" s="123">
        <v>0</v>
      </c>
      <c r="H143" s="123">
        <v>0</v>
      </c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56"/>
      <c r="V143" s="56"/>
    </row>
    <row r="144" spans="1:22" ht="14.25">
      <c r="A144" s="124" t="str">
        <f t="shared" si="1"/>
        <v>06178600</v>
      </c>
      <c r="B144" s="125">
        <f t="shared" si="1"/>
        <v>40379</v>
      </c>
      <c r="C144" s="123" t="s">
        <v>284</v>
      </c>
      <c r="D144" s="123">
        <v>3127</v>
      </c>
      <c r="E144" s="123" t="s">
        <v>283</v>
      </c>
      <c r="F144" s="123" t="s">
        <v>283</v>
      </c>
      <c r="G144" s="123" t="s">
        <v>283</v>
      </c>
      <c r="H144" s="123" t="s">
        <v>283</v>
      </c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56"/>
      <c r="V144" s="56"/>
    </row>
    <row r="145" spans="1:22" ht="14.25">
      <c r="A145" s="124" t="str">
        <f t="shared" si="1"/>
        <v>06178600</v>
      </c>
      <c r="B145" s="125">
        <f t="shared" si="1"/>
        <v>40379</v>
      </c>
      <c r="C145" s="123" t="s">
        <v>285</v>
      </c>
      <c r="D145" s="123">
        <v>3106</v>
      </c>
      <c r="E145" s="123" t="s">
        <v>283</v>
      </c>
      <c r="F145" s="123" t="s">
        <v>283</v>
      </c>
      <c r="G145" s="123">
        <v>0</v>
      </c>
      <c r="H145" s="123">
        <v>0</v>
      </c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56"/>
      <c r="V145" s="56"/>
    </row>
    <row r="146" spans="1:22" ht="14.25">
      <c r="A146" s="124" t="str">
        <f t="shared" si="1"/>
        <v>06178600</v>
      </c>
      <c r="B146" s="125">
        <f t="shared" si="1"/>
        <v>40379</v>
      </c>
      <c r="C146" s="123" t="s">
        <v>286</v>
      </c>
      <c r="D146" s="123">
        <v>3170</v>
      </c>
      <c r="E146" s="123">
        <v>0</v>
      </c>
      <c r="F146" s="123" t="s">
        <v>283</v>
      </c>
      <c r="G146" s="123" t="s">
        <v>283</v>
      </c>
      <c r="H146" s="123" t="s">
        <v>283</v>
      </c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56"/>
      <c r="V146" s="56"/>
    </row>
    <row r="147" spans="1:22" ht="14.25">
      <c r="A147" s="124" t="str">
        <f t="shared" si="1"/>
        <v>06178600</v>
      </c>
      <c r="B147" s="125">
        <f t="shared" si="1"/>
        <v>40379</v>
      </c>
      <c r="C147" s="123" t="s">
        <v>287</v>
      </c>
      <c r="D147" s="123">
        <v>906</v>
      </c>
      <c r="E147" s="123" t="s">
        <v>283</v>
      </c>
      <c r="F147" s="123" t="s">
        <v>283</v>
      </c>
      <c r="G147" s="123">
        <v>0</v>
      </c>
      <c r="H147" s="123" t="s">
        <v>283</v>
      </c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56"/>
      <c r="V147" s="56"/>
    </row>
    <row r="148" spans="1:22" ht="14.25">
      <c r="A148" s="124" t="str">
        <f t="shared" si="1"/>
        <v>06178600</v>
      </c>
      <c r="B148" s="125">
        <f t="shared" si="1"/>
        <v>40379</v>
      </c>
      <c r="C148" s="123" t="s">
        <v>288</v>
      </c>
      <c r="D148" s="123">
        <v>1051</v>
      </c>
      <c r="E148" s="123">
        <v>8</v>
      </c>
      <c r="F148" s="123">
        <v>22</v>
      </c>
      <c r="G148" s="123">
        <v>13</v>
      </c>
      <c r="H148" s="123">
        <v>120</v>
      </c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56"/>
      <c r="V148" s="56"/>
    </row>
    <row r="149" spans="1:22" ht="14.25">
      <c r="A149" s="124" t="str">
        <f t="shared" si="1"/>
        <v>06178600</v>
      </c>
      <c r="B149" s="125">
        <f t="shared" si="1"/>
        <v>40379</v>
      </c>
      <c r="C149" s="123" t="s">
        <v>289</v>
      </c>
      <c r="D149" s="123">
        <v>1042</v>
      </c>
      <c r="E149" s="123">
        <v>1</v>
      </c>
      <c r="F149" s="123">
        <v>0</v>
      </c>
      <c r="G149" s="123">
        <v>0</v>
      </c>
      <c r="H149" s="123">
        <v>0</v>
      </c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56"/>
      <c r="V149" s="56"/>
    </row>
    <row r="150" spans="1:22" ht="14.25">
      <c r="A150" s="124" t="str">
        <f t="shared" si="1"/>
        <v>06178600</v>
      </c>
      <c r="B150" s="125">
        <f t="shared" si="1"/>
        <v>40379</v>
      </c>
      <c r="C150" s="123" t="s">
        <v>290</v>
      </c>
      <c r="D150" s="123">
        <v>1043</v>
      </c>
      <c r="E150" s="123">
        <v>1</v>
      </c>
      <c r="F150" s="123">
        <v>0</v>
      </c>
      <c r="G150" s="123">
        <v>2</v>
      </c>
      <c r="H150" s="123">
        <v>0</v>
      </c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56"/>
      <c r="V150" s="56"/>
    </row>
    <row r="151" spans="1:22" ht="14.25">
      <c r="A151" s="124" t="str">
        <f t="shared" si="1"/>
        <v>06178600</v>
      </c>
      <c r="B151" s="125">
        <f t="shared" si="1"/>
        <v>40379</v>
      </c>
      <c r="C151" s="123" t="s">
        <v>291</v>
      </c>
      <c r="D151" s="123">
        <v>994</v>
      </c>
      <c r="E151" s="123">
        <v>5</v>
      </c>
      <c r="F151" s="123">
        <v>0</v>
      </c>
      <c r="G151" s="123">
        <v>11</v>
      </c>
      <c r="H151" s="123">
        <v>1</v>
      </c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56"/>
      <c r="V151" s="56"/>
    </row>
    <row r="152" spans="1:22" ht="14.25">
      <c r="A152" s="124" t="str">
        <f t="shared" si="1"/>
        <v>06178600</v>
      </c>
      <c r="B152" s="125">
        <f t="shared" si="1"/>
        <v>40379</v>
      </c>
      <c r="C152" s="123" t="s">
        <v>292</v>
      </c>
      <c r="D152" s="123">
        <v>1030</v>
      </c>
      <c r="E152" s="123">
        <v>3</v>
      </c>
      <c r="F152" s="123">
        <v>0</v>
      </c>
      <c r="G152" s="123">
        <v>0</v>
      </c>
      <c r="H152" s="123">
        <v>1</v>
      </c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56"/>
      <c r="V152" s="56"/>
    </row>
    <row r="153" spans="1:22" ht="14.25">
      <c r="A153" s="124" t="str">
        <f t="shared" si="1"/>
        <v>06178600</v>
      </c>
      <c r="B153" s="125">
        <f t="shared" si="1"/>
        <v>40379</v>
      </c>
      <c r="C153" s="123" t="s">
        <v>293</v>
      </c>
      <c r="D153" s="123">
        <v>1004</v>
      </c>
      <c r="E153" s="123">
        <v>0</v>
      </c>
      <c r="F153" s="123">
        <v>0</v>
      </c>
      <c r="G153" s="123">
        <v>0</v>
      </c>
      <c r="H153" s="123">
        <v>2</v>
      </c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56"/>
      <c r="V153" s="56"/>
    </row>
    <row r="154" spans="1:22" ht="14.25">
      <c r="A154" s="124" t="str">
        <f t="shared" si="1"/>
        <v>06178600</v>
      </c>
      <c r="B154" s="125">
        <f t="shared" si="1"/>
        <v>40379</v>
      </c>
      <c r="C154" s="123" t="s">
        <v>294</v>
      </c>
      <c r="D154" s="123">
        <v>997</v>
      </c>
      <c r="E154" s="123">
        <v>32</v>
      </c>
      <c r="F154" s="123">
        <v>0</v>
      </c>
      <c r="G154" s="123">
        <v>20</v>
      </c>
      <c r="H154" s="123">
        <v>0</v>
      </c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56"/>
      <c r="V154" s="56"/>
    </row>
    <row r="155" spans="1:22" ht="14.25">
      <c r="A155" s="124" t="str">
        <f t="shared" si="1"/>
        <v>06178600</v>
      </c>
      <c r="B155" s="125">
        <f t="shared" si="1"/>
        <v>40379</v>
      </c>
      <c r="C155" s="123" t="s">
        <v>295</v>
      </c>
      <c r="D155" s="123">
        <v>1009</v>
      </c>
      <c r="E155" s="123">
        <v>41</v>
      </c>
      <c r="F155" s="123">
        <v>0</v>
      </c>
      <c r="G155" s="123">
        <v>1</v>
      </c>
      <c r="H155" s="123">
        <v>2</v>
      </c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56"/>
      <c r="V155" s="56"/>
    </row>
    <row r="156" spans="1:22" ht="14.25">
      <c r="A156" s="124" t="str">
        <f t="shared" si="1"/>
        <v>06178600</v>
      </c>
      <c r="B156" s="125">
        <f t="shared" si="1"/>
        <v>40379</v>
      </c>
      <c r="C156" s="123" t="s">
        <v>296</v>
      </c>
      <c r="D156" s="123">
        <v>928</v>
      </c>
      <c r="E156" s="123">
        <v>0</v>
      </c>
      <c r="F156" s="123">
        <v>2</v>
      </c>
      <c r="G156" s="123">
        <v>0</v>
      </c>
      <c r="H156" s="123">
        <v>2</v>
      </c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56"/>
      <c r="V156" s="56"/>
    </row>
    <row r="157" spans="1:22" ht="14.25">
      <c r="A157" s="124" t="str">
        <f t="shared" si="1"/>
        <v>06178600</v>
      </c>
      <c r="B157" s="125">
        <f t="shared" si="1"/>
        <v>40379</v>
      </c>
      <c r="C157" s="123" t="s">
        <v>297</v>
      </c>
      <c r="D157" s="123">
        <v>933</v>
      </c>
      <c r="E157" s="123">
        <v>23</v>
      </c>
      <c r="F157" s="123">
        <v>100</v>
      </c>
      <c r="G157" s="123">
        <v>100</v>
      </c>
      <c r="H157" s="123">
        <v>120</v>
      </c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56"/>
      <c r="V157" s="56"/>
    </row>
    <row r="158" spans="1:22" ht="14.25">
      <c r="A158" s="124" t="str">
        <f t="shared" si="1"/>
        <v>06178600</v>
      </c>
      <c r="B158" s="125">
        <f t="shared" si="1"/>
        <v>40379</v>
      </c>
      <c r="C158" s="123" t="s">
        <v>298</v>
      </c>
      <c r="D158" s="123">
        <v>1055</v>
      </c>
      <c r="E158" s="123">
        <v>11</v>
      </c>
      <c r="F158" s="123">
        <v>11</v>
      </c>
      <c r="G158" s="123">
        <v>31</v>
      </c>
      <c r="H158" s="123">
        <v>13</v>
      </c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56"/>
      <c r="V158" s="56"/>
    </row>
    <row r="159" spans="1:22" ht="14.25">
      <c r="A159" s="124" t="str">
        <f t="shared" si="1"/>
        <v>06178600</v>
      </c>
      <c r="B159" s="125">
        <f t="shared" si="1"/>
        <v>40379</v>
      </c>
      <c r="C159" s="123" t="s">
        <v>299</v>
      </c>
      <c r="D159" s="123">
        <v>3110</v>
      </c>
      <c r="E159" s="123" t="s">
        <v>283</v>
      </c>
      <c r="F159" s="123">
        <v>0</v>
      </c>
      <c r="G159" s="123" t="s">
        <v>283</v>
      </c>
      <c r="H159" s="123">
        <v>0</v>
      </c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56"/>
      <c r="V159" s="56"/>
    </row>
    <row r="160" spans="1:22" ht="14.25">
      <c r="A160" s="124" t="str">
        <f>+A$94</f>
        <v>06178600</v>
      </c>
      <c r="B160" s="125">
        <f>+B$94</f>
        <v>40379</v>
      </c>
      <c r="C160" s="123" t="s">
        <v>300</v>
      </c>
      <c r="D160" s="123">
        <v>1087</v>
      </c>
      <c r="E160" s="123" t="s">
        <v>283</v>
      </c>
      <c r="F160" s="123">
        <v>0</v>
      </c>
      <c r="G160" s="123">
        <v>0</v>
      </c>
      <c r="H160" s="123">
        <v>0</v>
      </c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56"/>
      <c r="V160" s="56"/>
    </row>
    <row r="161" spans="1:22" ht="14.25">
      <c r="A161" s="124" t="str">
        <f aca="true" t="shared" si="2" ref="A161:B174">+A$94</f>
        <v>06178600</v>
      </c>
      <c r="B161" s="125">
        <f t="shared" si="2"/>
        <v>40379</v>
      </c>
      <c r="C161" s="66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56"/>
      <c r="V161" s="56"/>
    </row>
    <row r="162" spans="1:22" ht="14.25">
      <c r="A162" s="124" t="str">
        <f t="shared" si="2"/>
        <v>06178600</v>
      </c>
      <c r="B162" s="125">
        <f t="shared" si="2"/>
        <v>40379</v>
      </c>
      <c r="C162" s="66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56"/>
      <c r="V162" s="56"/>
    </row>
    <row r="163" spans="1:22" ht="14.25">
      <c r="A163" s="124" t="str">
        <f t="shared" si="2"/>
        <v>06178600</v>
      </c>
      <c r="B163" s="125">
        <f t="shared" si="2"/>
        <v>40379</v>
      </c>
      <c r="C163" s="66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56"/>
      <c r="V163" s="56"/>
    </row>
    <row r="164" spans="1:22" ht="14.25">
      <c r="A164" s="124" t="str">
        <f t="shared" si="2"/>
        <v>06178600</v>
      </c>
      <c r="B164" s="125">
        <f t="shared" si="2"/>
        <v>40379</v>
      </c>
      <c r="C164" s="66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56"/>
      <c r="V164" s="56"/>
    </row>
    <row r="165" spans="1:22" ht="14.25">
      <c r="A165" s="124" t="str">
        <f t="shared" si="2"/>
        <v>06178600</v>
      </c>
      <c r="B165" s="125">
        <f t="shared" si="2"/>
        <v>40379</v>
      </c>
      <c r="C165" s="66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56"/>
      <c r="V165" s="56"/>
    </row>
    <row r="166" spans="1:22" ht="14.25">
      <c r="A166" s="124" t="str">
        <f t="shared" si="2"/>
        <v>06178600</v>
      </c>
      <c r="B166" s="125">
        <f t="shared" si="2"/>
        <v>40379</v>
      </c>
      <c r="C166" s="66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56"/>
      <c r="V166" s="56"/>
    </row>
    <row r="167" spans="1:22" ht="14.25">
      <c r="A167" s="124" t="str">
        <f t="shared" si="2"/>
        <v>06178600</v>
      </c>
      <c r="B167" s="125">
        <f t="shared" si="2"/>
        <v>40379</v>
      </c>
      <c r="C167" s="66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56"/>
      <c r="V167" s="56"/>
    </row>
    <row r="168" spans="1:22" ht="14.25">
      <c r="A168" s="124" t="str">
        <f t="shared" si="2"/>
        <v>06178600</v>
      </c>
      <c r="B168" s="125">
        <f t="shared" si="2"/>
        <v>40379</v>
      </c>
      <c r="C168" s="66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56"/>
      <c r="V168" s="56"/>
    </row>
    <row r="169" spans="1:22" ht="14.25">
      <c r="A169" s="124" t="str">
        <f t="shared" si="2"/>
        <v>06178600</v>
      </c>
      <c r="B169" s="125">
        <f t="shared" si="2"/>
        <v>40379</v>
      </c>
      <c r="C169" s="66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56"/>
      <c r="V169" s="56"/>
    </row>
    <row r="170" spans="1:22" ht="14.25">
      <c r="A170" s="124" t="str">
        <f t="shared" si="2"/>
        <v>06178600</v>
      </c>
      <c r="B170" s="125">
        <f t="shared" si="2"/>
        <v>40379</v>
      </c>
      <c r="C170" s="66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56"/>
      <c r="V170" s="56"/>
    </row>
    <row r="171" spans="1:22" ht="14.25">
      <c r="A171" s="124" t="str">
        <f t="shared" si="2"/>
        <v>06178600</v>
      </c>
      <c r="B171" s="125">
        <f t="shared" si="2"/>
        <v>40379</v>
      </c>
      <c r="C171" s="66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56"/>
      <c r="V171" s="56"/>
    </row>
    <row r="172" spans="1:22" ht="14.25">
      <c r="A172" s="124" t="str">
        <f t="shared" si="2"/>
        <v>06178600</v>
      </c>
      <c r="B172" s="125">
        <f t="shared" si="2"/>
        <v>40379</v>
      </c>
      <c r="C172" s="66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56"/>
      <c r="V172" s="56"/>
    </row>
    <row r="173" spans="1:22" ht="14.25">
      <c r="A173" s="124" t="str">
        <f t="shared" si="2"/>
        <v>06178600</v>
      </c>
      <c r="B173" s="125">
        <f t="shared" si="2"/>
        <v>40379</v>
      </c>
      <c r="C173" s="66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56"/>
      <c r="V173" s="56"/>
    </row>
    <row r="174" spans="1:22" ht="14.25">
      <c r="A174" s="124" t="str">
        <f t="shared" si="2"/>
        <v>06178600</v>
      </c>
      <c r="B174" s="125">
        <f t="shared" si="2"/>
        <v>40379</v>
      </c>
      <c r="C174" s="66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56"/>
      <c r="V174" s="56"/>
    </row>
    <row r="175" spans="1:22" ht="14.25">
      <c r="A175" s="124" t="str">
        <f aca="true" t="shared" si="3" ref="A175:B200">+A$94</f>
        <v>06178600</v>
      </c>
      <c r="B175" s="125">
        <f t="shared" si="3"/>
        <v>40379</v>
      </c>
      <c r="C175" s="66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56"/>
      <c r="V175" s="56"/>
    </row>
    <row r="176" spans="1:22" ht="14.25">
      <c r="A176" s="124" t="str">
        <f t="shared" si="3"/>
        <v>06178600</v>
      </c>
      <c r="B176" s="125">
        <f t="shared" si="3"/>
        <v>40379</v>
      </c>
      <c r="C176" s="66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56"/>
      <c r="V176" s="56"/>
    </row>
    <row r="177" spans="1:22" ht="14.25">
      <c r="A177" s="124" t="str">
        <f t="shared" si="3"/>
        <v>06178600</v>
      </c>
      <c r="B177" s="125">
        <f t="shared" si="3"/>
        <v>40379</v>
      </c>
      <c r="C177" s="66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56"/>
      <c r="V177" s="56"/>
    </row>
    <row r="178" spans="1:22" ht="14.25">
      <c r="A178" s="124" t="str">
        <f t="shared" si="3"/>
        <v>06178600</v>
      </c>
      <c r="B178" s="125">
        <f t="shared" si="3"/>
        <v>40379</v>
      </c>
      <c r="C178" s="66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56"/>
      <c r="V178" s="56"/>
    </row>
    <row r="179" spans="1:22" ht="14.25">
      <c r="A179" s="124" t="str">
        <f t="shared" si="3"/>
        <v>06178600</v>
      </c>
      <c r="B179" s="125">
        <f t="shared" si="3"/>
        <v>40379</v>
      </c>
      <c r="C179" s="66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56"/>
      <c r="V179" s="56"/>
    </row>
    <row r="180" spans="1:22" ht="14.25">
      <c r="A180" s="124" t="str">
        <f t="shared" si="3"/>
        <v>06178600</v>
      </c>
      <c r="B180" s="125">
        <f t="shared" si="3"/>
        <v>40379</v>
      </c>
      <c r="C180" s="66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56"/>
      <c r="V180" s="56"/>
    </row>
    <row r="181" spans="1:22" ht="14.25">
      <c r="A181" s="124" t="str">
        <f t="shared" si="3"/>
        <v>06178600</v>
      </c>
      <c r="B181" s="125">
        <f t="shared" si="3"/>
        <v>40379</v>
      </c>
      <c r="C181" s="66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56"/>
      <c r="V181" s="56"/>
    </row>
    <row r="182" spans="1:22" ht="14.25">
      <c r="A182" s="124" t="str">
        <f t="shared" si="3"/>
        <v>06178600</v>
      </c>
      <c r="B182" s="125">
        <f t="shared" si="3"/>
        <v>40379</v>
      </c>
      <c r="C182" s="66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56"/>
      <c r="V182" s="56"/>
    </row>
    <row r="183" spans="1:22" ht="14.25">
      <c r="A183" s="124" t="str">
        <f t="shared" si="3"/>
        <v>06178600</v>
      </c>
      <c r="B183" s="125">
        <f t="shared" si="3"/>
        <v>40379</v>
      </c>
      <c r="C183" s="66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56"/>
      <c r="V183" s="56"/>
    </row>
    <row r="184" spans="1:22" ht="14.25">
      <c r="A184" s="124" t="str">
        <f t="shared" si="3"/>
        <v>06178600</v>
      </c>
      <c r="B184" s="125">
        <f t="shared" si="3"/>
        <v>40379</v>
      </c>
      <c r="C184" s="66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56"/>
      <c r="V184" s="56"/>
    </row>
    <row r="185" spans="1:22" ht="14.25">
      <c r="A185" s="124" t="str">
        <f t="shared" si="3"/>
        <v>06178600</v>
      </c>
      <c r="B185" s="125">
        <f t="shared" si="3"/>
        <v>40379</v>
      </c>
      <c r="C185" s="66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56"/>
      <c r="V185" s="56"/>
    </row>
    <row r="186" spans="1:22" ht="14.25">
      <c r="A186" s="124" t="str">
        <f t="shared" si="3"/>
        <v>06178600</v>
      </c>
      <c r="B186" s="125">
        <f t="shared" si="3"/>
        <v>40379</v>
      </c>
      <c r="C186" s="66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56"/>
      <c r="V186" s="56"/>
    </row>
    <row r="187" spans="1:22" ht="14.25">
      <c r="A187" s="124" t="str">
        <f t="shared" si="3"/>
        <v>06178600</v>
      </c>
      <c r="B187" s="125">
        <f t="shared" si="3"/>
        <v>40379</v>
      </c>
      <c r="C187" s="66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56"/>
      <c r="V187" s="56"/>
    </row>
    <row r="188" spans="1:22" ht="14.25">
      <c r="A188" s="124" t="str">
        <f t="shared" si="3"/>
        <v>06178600</v>
      </c>
      <c r="B188" s="125">
        <f t="shared" si="3"/>
        <v>40379</v>
      </c>
      <c r="C188" s="66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56"/>
      <c r="V188" s="56"/>
    </row>
    <row r="189" spans="1:22" ht="14.25">
      <c r="A189" s="124" t="str">
        <f t="shared" si="3"/>
        <v>06178600</v>
      </c>
      <c r="B189" s="125">
        <f t="shared" si="3"/>
        <v>40379</v>
      </c>
      <c r="C189" s="66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56"/>
      <c r="V189" s="56"/>
    </row>
    <row r="190" spans="1:22" ht="14.25">
      <c r="A190" s="124" t="str">
        <f t="shared" si="3"/>
        <v>06178600</v>
      </c>
      <c r="B190" s="125">
        <f t="shared" si="3"/>
        <v>40379</v>
      </c>
      <c r="C190" s="66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56"/>
      <c r="V190" s="56"/>
    </row>
    <row r="191" spans="1:22" ht="14.25">
      <c r="A191" s="124" t="str">
        <f t="shared" si="3"/>
        <v>06178600</v>
      </c>
      <c r="B191" s="125">
        <f t="shared" si="3"/>
        <v>40379</v>
      </c>
      <c r="C191" s="66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56"/>
      <c r="V191" s="56"/>
    </row>
    <row r="192" spans="1:22" ht="14.25">
      <c r="A192" s="124" t="str">
        <f t="shared" si="3"/>
        <v>06178600</v>
      </c>
      <c r="B192" s="125">
        <f t="shared" si="3"/>
        <v>40379</v>
      </c>
      <c r="C192" s="66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56"/>
      <c r="V192" s="56"/>
    </row>
    <row r="193" spans="1:22" ht="14.25">
      <c r="A193" s="124" t="str">
        <f t="shared" si="3"/>
        <v>06178600</v>
      </c>
      <c r="B193" s="125">
        <f t="shared" si="3"/>
        <v>40379</v>
      </c>
      <c r="C193" s="66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56"/>
      <c r="V193" s="56"/>
    </row>
    <row r="194" spans="1:22" ht="14.25">
      <c r="A194" s="124" t="str">
        <f t="shared" si="3"/>
        <v>06178600</v>
      </c>
      <c r="B194" s="125">
        <f t="shared" si="3"/>
        <v>40379</v>
      </c>
      <c r="C194" s="66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56"/>
      <c r="V194" s="56"/>
    </row>
    <row r="195" spans="1:22" ht="14.25">
      <c r="A195" s="124" t="str">
        <f t="shared" si="3"/>
        <v>06178600</v>
      </c>
      <c r="B195" s="125">
        <f t="shared" si="3"/>
        <v>40379</v>
      </c>
      <c r="C195" s="66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56"/>
      <c r="V195" s="56"/>
    </row>
    <row r="196" spans="1:22" ht="14.25">
      <c r="A196" s="124" t="str">
        <f t="shared" si="3"/>
        <v>06178600</v>
      </c>
      <c r="B196" s="125">
        <f t="shared" si="3"/>
        <v>40379</v>
      </c>
      <c r="C196" s="66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56"/>
      <c r="V196" s="56"/>
    </row>
    <row r="197" spans="1:22" ht="14.25">
      <c r="A197" s="124" t="str">
        <f t="shared" si="3"/>
        <v>06178600</v>
      </c>
      <c r="B197" s="125">
        <f t="shared" si="3"/>
        <v>40379</v>
      </c>
      <c r="C197" s="66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56"/>
      <c r="V197" s="56"/>
    </row>
    <row r="198" spans="1:22" ht="14.25">
      <c r="A198" s="124" t="str">
        <f t="shared" si="3"/>
        <v>06178600</v>
      </c>
      <c r="B198" s="125">
        <f t="shared" si="3"/>
        <v>40379</v>
      </c>
      <c r="C198" s="66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56"/>
      <c r="V198" s="56"/>
    </row>
    <row r="199" spans="1:22" ht="14.25">
      <c r="A199" s="124" t="str">
        <f t="shared" si="3"/>
        <v>06178600</v>
      </c>
      <c r="B199" s="125">
        <f t="shared" si="3"/>
        <v>40379</v>
      </c>
      <c r="C199" s="66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56"/>
      <c r="V199" s="56"/>
    </row>
    <row r="200" spans="1:22" ht="14.25">
      <c r="A200" s="124" t="str">
        <f t="shared" si="3"/>
        <v>06178600</v>
      </c>
      <c r="B200" s="125">
        <f t="shared" si="3"/>
        <v>40379</v>
      </c>
      <c r="C200" s="66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56"/>
      <c r="V200" s="56"/>
    </row>
    <row r="201" spans="20:21" ht="12.75">
      <c r="T201" s="56"/>
      <c r="U201" s="56"/>
    </row>
    <row r="202" spans="20:21" ht="12.75">
      <c r="T202" s="56"/>
      <c r="U202" s="56"/>
    </row>
    <row r="203" spans="20:21" ht="12.75">
      <c r="T203" s="56"/>
      <c r="U203" s="56"/>
    </row>
    <row r="204" spans="20:21" ht="12.75">
      <c r="T204" s="56"/>
      <c r="U204" s="56"/>
    </row>
    <row r="205" spans="20:21" ht="12.75">
      <c r="T205" s="56"/>
      <c r="U205" s="56"/>
    </row>
    <row r="206" spans="20:21" ht="12.75">
      <c r="T206" s="56"/>
      <c r="U206" s="56"/>
    </row>
    <row r="207" spans="20:21" ht="12.75">
      <c r="T207" s="56"/>
      <c r="U207" s="56"/>
    </row>
    <row r="208" spans="20:21" ht="12.75">
      <c r="T208" s="56"/>
      <c r="U208" s="56"/>
    </row>
    <row r="209" spans="20:21" ht="12.75">
      <c r="T209" s="56"/>
      <c r="U209" s="56"/>
    </row>
    <row r="210" spans="20:21" ht="12.75">
      <c r="T210" s="56"/>
      <c r="U210" s="56"/>
    </row>
    <row r="211" spans="20:21" ht="12.75">
      <c r="T211" s="56"/>
      <c r="U211" s="56"/>
    </row>
    <row r="212" spans="20:21" ht="12.75">
      <c r="T212" s="56"/>
      <c r="U212" s="56"/>
    </row>
    <row r="213" spans="20:21" ht="12.75">
      <c r="T213" s="56"/>
      <c r="U213" s="56"/>
    </row>
    <row r="214" spans="20:21" ht="12.75">
      <c r="T214" s="56"/>
      <c r="U214" s="56"/>
    </row>
    <row r="215" spans="20:21" ht="12.75">
      <c r="T215" s="56"/>
      <c r="U215" s="56"/>
    </row>
    <row r="216" spans="20:21" ht="12.75">
      <c r="T216" s="56"/>
      <c r="U216" s="56"/>
    </row>
    <row r="217" spans="20:21" ht="12.75">
      <c r="T217" s="56"/>
      <c r="U217" s="56"/>
    </row>
    <row r="218" spans="20:21" ht="12.75">
      <c r="T218" s="56"/>
      <c r="U218" s="56"/>
    </row>
    <row r="219" spans="20:21" ht="12.75">
      <c r="T219" s="56"/>
      <c r="U219" s="56"/>
    </row>
    <row r="220" spans="20:21" ht="12.75">
      <c r="T220" s="56"/>
      <c r="U220" s="56"/>
    </row>
    <row r="221" spans="20:21" ht="12.75">
      <c r="T221" s="56"/>
      <c r="U221" s="56"/>
    </row>
    <row r="222" spans="20:21" ht="12.75">
      <c r="T222" s="56"/>
      <c r="U222" s="56"/>
    </row>
    <row r="223" spans="20:21" ht="12.75">
      <c r="T223" s="56"/>
      <c r="U223" s="56"/>
    </row>
    <row r="224" spans="20:21" ht="12.75">
      <c r="T224" s="56"/>
      <c r="U224" s="56"/>
    </row>
    <row r="225" spans="20:21" ht="12.75">
      <c r="T225" s="56"/>
      <c r="U225" s="56"/>
    </row>
    <row r="226" spans="20:21" ht="12.75">
      <c r="T226" s="56"/>
      <c r="U226" s="56"/>
    </row>
    <row r="227" spans="20:21" ht="12.75">
      <c r="T227" s="56"/>
      <c r="U227" s="56"/>
    </row>
    <row r="228" spans="20:21" ht="12.75">
      <c r="T228" s="56"/>
      <c r="U228" s="56"/>
    </row>
    <row r="229" spans="20:21" ht="12.75">
      <c r="T229" s="56"/>
      <c r="U229" s="56"/>
    </row>
    <row r="230" spans="20:21" ht="12.75">
      <c r="T230" s="56"/>
      <c r="U230" s="56"/>
    </row>
    <row r="231" spans="20:21" ht="12.75">
      <c r="T231" s="56"/>
      <c r="U231" s="56"/>
    </row>
    <row r="232" spans="20:21" ht="12.75">
      <c r="T232" s="56"/>
      <c r="U232" s="56"/>
    </row>
    <row r="233" spans="20:21" ht="12.75">
      <c r="T233" s="56"/>
      <c r="U233" s="56"/>
    </row>
    <row r="234" spans="20:21" ht="12.75">
      <c r="T234" s="56"/>
      <c r="U234" s="56"/>
    </row>
    <row r="235" spans="20:21" ht="12.75">
      <c r="T235" s="56"/>
      <c r="U235" s="56"/>
    </row>
    <row r="236" spans="20:21" ht="12.75">
      <c r="T236" s="56"/>
      <c r="U236" s="56"/>
    </row>
    <row r="237" spans="20:21" ht="12.75">
      <c r="T237" s="56"/>
      <c r="U237" s="56"/>
    </row>
    <row r="238" spans="20:21" ht="12.75">
      <c r="T238" s="56"/>
      <c r="U238" s="56"/>
    </row>
    <row r="239" spans="20:21" ht="12.75">
      <c r="T239" s="56"/>
      <c r="U239" s="56"/>
    </row>
    <row r="240" spans="20:21" ht="12.75">
      <c r="T240" s="56"/>
      <c r="U240" s="56"/>
    </row>
    <row r="241" spans="20:21" ht="12.75">
      <c r="T241" s="56"/>
      <c r="U241" s="56"/>
    </row>
    <row r="242" spans="20:21" ht="12.75">
      <c r="T242" s="56"/>
      <c r="U242" s="56"/>
    </row>
    <row r="243" spans="20:21" ht="12.75">
      <c r="T243" s="56"/>
      <c r="U243" s="56"/>
    </row>
    <row r="244" spans="20:21" ht="12.75">
      <c r="T244" s="56"/>
      <c r="U244" s="56"/>
    </row>
    <row r="245" spans="20:21" ht="12.75">
      <c r="T245" s="56"/>
      <c r="U245" s="56"/>
    </row>
    <row r="246" spans="20:21" ht="12.75">
      <c r="T246" s="56"/>
      <c r="U246" s="56"/>
    </row>
    <row r="247" spans="20:21" ht="12.75">
      <c r="T247" s="56"/>
      <c r="U247" s="56"/>
    </row>
    <row r="248" spans="20:21" ht="12.75">
      <c r="T248" s="56"/>
      <c r="U248" s="56"/>
    </row>
    <row r="249" spans="20:21" ht="12.75">
      <c r="T249" s="56"/>
      <c r="U249" s="56"/>
    </row>
    <row r="250" spans="20:21" ht="12.75">
      <c r="T250" s="56"/>
      <c r="U250" s="56"/>
    </row>
    <row r="251" spans="20:21" ht="12.75">
      <c r="T251" s="56"/>
      <c r="U251" s="56"/>
    </row>
    <row r="252" spans="20:21" ht="12.75">
      <c r="T252" s="56"/>
      <c r="U252" s="56"/>
    </row>
    <row r="253" spans="20:21" ht="12.75">
      <c r="T253" s="56"/>
      <c r="U253" s="56"/>
    </row>
    <row r="254" spans="20:21" ht="12.75">
      <c r="T254" s="56"/>
      <c r="U254" s="56"/>
    </row>
    <row r="255" spans="20:21" ht="12.75">
      <c r="T255" s="56"/>
      <c r="U255" s="56"/>
    </row>
    <row r="256" spans="20:21" ht="12.75">
      <c r="T256" s="56"/>
      <c r="U256" s="56"/>
    </row>
    <row r="257" spans="20:21" ht="12.75">
      <c r="T257" s="56"/>
      <c r="U257" s="56"/>
    </row>
    <row r="258" spans="20:21" ht="12.75">
      <c r="T258" s="56"/>
      <c r="U258" s="56"/>
    </row>
    <row r="259" spans="20:21" ht="12.75">
      <c r="T259" s="56"/>
      <c r="U259" s="56"/>
    </row>
    <row r="260" spans="20:21" ht="12.75">
      <c r="T260" s="56"/>
      <c r="U260" s="56"/>
    </row>
    <row r="261" spans="20:21" ht="12.75">
      <c r="T261" s="56"/>
      <c r="U261" s="56"/>
    </row>
    <row r="262" spans="20:21" ht="12.75">
      <c r="T262" s="56"/>
      <c r="U262" s="56"/>
    </row>
    <row r="263" spans="20:21" ht="12.75">
      <c r="T263" s="56"/>
      <c r="U263" s="56"/>
    </row>
    <row r="264" spans="20:21" ht="12.75">
      <c r="T264" s="56"/>
      <c r="U264" s="56"/>
    </row>
    <row r="265" spans="20:21" ht="12.75">
      <c r="T265" s="56"/>
      <c r="U265" s="56"/>
    </row>
    <row r="266" spans="20:21" ht="12.75">
      <c r="T266" s="56"/>
      <c r="U266" s="56"/>
    </row>
    <row r="267" spans="20:21" ht="12.75">
      <c r="T267" s="56"/>
      <c r="U267" s="56"/>
    </row>
    <row r="268" spans="20:21" ht="12.75">
      <c r="T268" s="56"/>
      <c r="U268" s="56"/>
    </row>
    <row r="269" spans="20:21" ht="12.75">
      <c r="T269" s="56"/>
      <c r="U269" s="56"/>
    </row>
    <row r="270" spans="20:21" ht="12.75">
      <c r="T270" s="56"/>
      <c r="U270" s="56"/>
    </row>
    <row r="271" spans="20:21" ht="12.75">
      <c r="T271" s="56"/>
      <c r="U271" s="56"/>
    </row>
    <row r="272" spans="20:21" ht="12.75">
      <c r="T272" s="56"/>
      <c r="U272" s="56"/>
    </row>
    <row r="273" spans="20:21" ht="12.75">
      <c r="T273" s="56"/>
      <c r="U273" s="56"/>
    </row>
    <row r="274" spans="20:21" ht="12.75">
      <c r="T274" s="56"/>
      <c r="U274" s="56"/>
    </row>
    <row r="275" spans="20:21" ht="12.75">
      <c r="T275" s="56"/>
      <c r="U275" s="56"/>
    </row>
    <row r="276" spans="20:21" ht="12.75">
      <c r="T276" s="56"/>
      <c r="U276" s="56"/>
    </row>
    <row r="277" spans="20:21" ht="12.75">
      <c r="T277" s="56"/>
      <c r="U277" s="56"/>
    </row>
    <row r="278" spans="20:21" ht="12.75">
      <c r="T278" s="56"/>
      <c r="U278" s="56"/>
    </row>
    <row r="279" spans="20:21" ht="12.75">
      <c r="T279" s="56"/>
      <c r="U279" s="56"/>
    </row>
    <row r="280" spans="20:21" ht="12.75">
      <c r="T280" s="56"/>
      <c r="U280" s="56"/>
    </row>
    <row r="281" spans="20:21" ht="12.75">
      <c r="T281" s="56"/>
      <c r="U281" s="56"/>
    </row>
    <row r="282" spans="20:21" ht="12.75">
      <c r="T282" s="56"/>
      <c r="U282" s="56"/>
    </row>
    <row r="283" spans="20:21" ht="12.75">
      <c r="T283" s="56"/>
      <c r="U283" s="56"/>
    </row>
    <row r="284" spans="20:21" ht="12.75">
      <c r="T284" s="56"/>
      <c r="U284" s="56"/>
    </row>
    <row r="285" spans="20:21" ht="12.75">
      <c r="T285" s="56"/>
      <c r="U285" s="56"/>
    </row>
    <row r="286" spans="20:21" ht="12.75">
      <c r="T286" s="56"/>
      <c r="U286" s="56"/>
    </row>
    <row r="287" spans="20:21" ht="12.75">
      <c r="T287" s="56"/>
      <c r="U287" s="56"/>
    </row>
    <row r="288" spans="20:21" ht="12.75">
      <c r="T288" s="56"/>
      <c r="U288" s="56"/>
    </row>
    <row r="289" spans="20:21" ht="12.75">
      <c r="T289" s="56"/>
      <c r="U289" s="56"/>
    </row>
    <row r="290" spans="20:21" ht="12.75">
      <c r="T290" s="56"/>
      <c r="U290" s="56"/>
    </row>
    <row r="291" spans="20:21" ht="12.75">
      <c r="T291" s="56"/>
      <c r="U291" s="56"/>
    </row>
    <row r="292" spans="20:21" ht="12.75">
      <c r="T292" s="56"/>
      <c r="U292" s="56"/>
    </row>
    <row r="293" spans="20:21" ht="12.75">
      <c r="T293" s="56"/>
      <c r="U293" s="56"/>
    </row>
    <row r="294" spans="20:21" ht="12.75">
      <c r="T294" s="56"/>
      <c r="U294" s="56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25:C25"/>
    <mergeCell ref="A1:B1"/>
    <mergeCell ref="A2:C2"/>
    <mergeCell ref="F4:F13"/>
    <mergeCell ref="H7:I11"/>
    <mergeCell ref="F14:F19"/>
  </mergeCells>
  <dataValidations count="6">
    <dataValidation allowBlank="1" showInputMessage="1" sqref="E72:E83"/>
    <dataValidation allowBlank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dcterms:created xsi:type="dcterms:W3CDTF">2011-05-23T13:01:04Z</dcterms:created>
  <dcterms:modified xsi:type="dcterms:W3CDTF">2014-08-01T07:22:22Z</dcterms:modified>
  <cp:category/>
  <cp:version/>
  <cp:contentType/>
  <cp:contentStatus/>
</cp:coreProperties>
</file>