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<sst xmlns="http://schemas.openxmlformats.org/spreadsheetml/2006/main" count="351" uniqueCount="207">
  <si>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</si>
  <si>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</si>
  <si>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</si>
  <si>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</si>
  <si>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</si>
  <si>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</si>
  <si>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</si>
  <si>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</si>
  <si>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</si>
  <si>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</si>
  <si>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</si>
  <si>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</si>
  <si>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</si>
  <si>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</si>
  <si>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</si>
  <si>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</si>
  <si>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</si>
  <si>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</si>
  <si>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</si>
  <si>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</si>
  <si>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</si>
  <si>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</si>
  <si>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</si>
  <si>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</si>
  <si>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</si>
  <si>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</si>
  <si>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</si>
  <si>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</si>
  <si>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</si>
  <si>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</si>
  <si>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</si>
  <si>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</si>
  <si>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</si>
  <si>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</si>
  <si>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</si>
  <si>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</si>
  <si>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</si>
  <si>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</si>
  <si>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</si>
  <si>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</si>
  <si>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</si>
  <si>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</si>
  <si>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</si>
  <si>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</si>
  <si>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</si>
  <si>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</si>
  <si>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</si>
  <si>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</si>
  <si>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</si>
  <si>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</si>
  <si>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</si>
  <si>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</si>
  <si>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</si>
  <si>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</si>
  <si>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</si>
  <si>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</si>
  <si>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</si>
  <si>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</si>
  <si>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</si>
  <si>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</si>
  <si>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</si>
  <si>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</si>
  <si>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</si>
  <si>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</si>
  <si>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</si>
  <si>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</si>
  <si>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</si>
  <si>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</si>
  <si>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</si>
  <si>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</si>
  <si>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</si>
  <si>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</si>
  <si>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</si>
  <si>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</si>
  <si>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</si>
  <si>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</si>
  <si>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</si>
  <si>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</si>
  <si>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</si>
  <si>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</si>
  <si>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</si>
  <si>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</si>
  <si>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</si>
  <si>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</si>
  <si>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</si>
  <si>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</si>
  <si>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</si>
  <si>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06180550</t>
  </si>
  <si>
    <t>RIEU</t>
  </si>
  <si>
    <t>Rieu à Roquefort-des-Corbières</t>
  </si>
  <si>
    <t>ROQUEFORT-DES-CORBIERES</t>
  </si>
  <si>
    <t>651295</t>
  </si>
  <si>
    <t>1777799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</si>
  <si>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</si>
  <si>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</si>
  <si>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</si>
  <si>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</si>
  <si>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</si>
  <si>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</si>
  <si>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</si>
  <si>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</si>
  <si>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</si>
  <si>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</si>
  <si>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</si>
  <si>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</si>
  <si>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</si>
  <si>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</si>
  <si>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</si>
  <si>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</si>
  <si>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</si>
  <si>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</si>
  <si>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</si>
  <si>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</si>
  <si>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</si>
  <si>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</si>
  <si>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</si>
  <si>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</si>
  <si>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</si>
  <si>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</si>
  <si>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</si>
  <si>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</si>
  <si>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</si>
  <si>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</si>
  <si>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</si>
  <si>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</si>
  <si>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</si>
  <si>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</si>
  <si>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</si>
  <si>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</si>
  <si>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</si>
  <si>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</si>
  <si>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</si>
  <si>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</si>
  <si>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</si>
  <si>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</si>
  <si>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</si>
  <si>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</si>
  <si>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</si>
  <si>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</si>
  <si>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</si>
  <si>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</si>
  <si>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</si>
  <si>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</si>
  <si>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</si>
  <si>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</si>
  <si>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</si>
  <si>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</si>
  <si>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</si>
  <si>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</si>
  <si>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</si>
  <si>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</si>
  <si>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</si>
  <si>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</si>
  <si>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</si>
  <si>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</si>
  <si>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</si>
  <si>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</si>
  <si>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</si>
  <si>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</si>
  <si>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</si>
  <si>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</si>
  <si>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</si>
  <si>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</si>
  <si>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</si>
  <si>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</si>
  <si>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</si>
  <si>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</si>
  <si>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</si>
  <si>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</si>
  <si>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</si>
  <si>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</si>
  <si>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</si>
  <si>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</si>
  <si>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</si>
  <si>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</si>
  <si>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</si>
  <si>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</si>
  <si>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</si>
  <si>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</si>
  <si>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</si>
  <si>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</si>
  <si>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</si>
  <si>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</si>
  <si>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</si>
  <si>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</si>
  <si>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</si>
  <si>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</si>
  <si>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</si>
  <si>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Chironomidae</t>
  </si>
  <si>
    <t>Culicidae</t>
  </si>
  <si>
    <t>OSTRACODES</t>
  </si>
  <si>
    <t>présence</t>
  </si>
  <si>
    <t>Sphaeriidae</t>
  </si>
  <si>
    <t>Potamopyrgus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</si>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</sst>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0">
      <selection activeCell="E46" sqref="E4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3" t="s">
        <v>0</v>
      </c>
      <c r="B1" s="12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5"/>
      <c r="B2" s="125"/>
      <c r="C2" s="125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6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7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7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7"/>
      <c r="G7" s="23"/>
      <c r="H7" s="129" t="s">
        <v>41</v>
      </c>
      <c r="I7" s="130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7"/>
      <c r="G8" s="23"/>
      <c r="H8" s="131"/>
      <c r="I8" s="132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7"/>
      <c r="G9" s="23"/>
      <c r="H9" s="131"/>
      <c r="I9" s="132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196</v>
      </c>
      <c r="C10" s="12"/>
      <c r="D10" s="12"/>
      <c r="E10" s="22"/>
      <c r="F10" s="127"/>
      <c r="G10" s="23"/>
      <c r="H10" s="131"/>
      <c r="I10" s="132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196</v>
      </c>
      <c r="C11" s="12"/>
      <c r="D11" s="12"/>
      <c r="E11" s="22"/>
      <c r="F11" s="127"/>
      <c r="G11" s="23"/>
      <c r="H11" s="133"/>
      <c r="I11" s="134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7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8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197</v>
      </c>
      <c r="C14" s="12"/>
      <c r="D14" s="12"/>
      <c r="E14" s="22"/>
      <c r="F14" s="126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198</v>
      </c>
      <c r="C15" s="12"/>
      <c r="D15" s="12"/>
      <c r="E15" s="22"/>
      <c r="F15" s="127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199</v>
      </c>
      <c r="C16" s="12"/>
      <c r="D16" s="12"/>
      <c r="E16" s="30"/>
      <c r="F16" s="127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200</v>
      </c>
      <c r="C17" s="12"/>
      <c r="D17" s="12"/>
      <c r="E17" s="30"/>
      <c r="F17" s="127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201</v>
      </c>
      <c r="C18" s="12"/>
      <c r="D18" s="12"/>
      <c r="E18" s="30"/>
      <c r="F18" s="127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8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66026</v>
      </c>
      <c r="G23" s="42" t="s">
        <v>91</v>
      </c>
      <c r="H23" s="42" t="s">
        <v>92</v>
      </c>
      <c r="I23" s="42">
        <v>36</v>
      </c>
      <c r="J23" s="42" t="s">
        <v>93</v>
      </c>
      <c r="K23" s="42">
        <v>651230</v>
      </c>
      <c r="L23" s="42">
        <v>1777780</v>
      </c>
      <c r="M23" s="42">
        <v>651868</v>
      </c>
      <c r="N23" s="42">
        <v>1777977</v>
      </c>
      <c r="O23" s="42">
        <v>3.5</v>
      </c>
      <c r="P23" s="42">
        <v>50</v>
      </c>
      <c r="R23" s="19" t="s">
        <v>94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95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3" t="s">
        <v>96</v>
      </c>
      <c r="B25" s="137"/>
      <c r="C25" s="124"/>
      <c r="D25" s="1"/>
      <c r="E25" s="1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99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100</v>
      </c>
      <c r="C28" s="17"/>
      <c r="D28" s="17"/>
      <c r="E28" s="51"/>
      <c r="H28" s="48"/>
      <c r="I28" s="48"/>
      <c r="R28" s="52" t="s">
        <v>101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102</v>
      </c>
      <c r="B30" s="24" t="s">
        <v>103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202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105</v>
      </c>
      <c r="B32" s="58" t="s">
        <v>203</v>
      </c>
      <c r="C32" s="28"/>
      <c r="D32" s="28"/>
      <c r="E32" s="59"/>
      <c r="G32" s="123" t="s">
        <v>106</v>
      </c>
      <c r="H32" s="137"/>
      <c r="I32" s="137"/>
      <c r="J32" s="124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107</v>
      </c>
      <c r="I35" s="61" t="s">
        <v>204</v>
      </c>
      <c r="J35" s="62"/>
      <c r="U35" s="49"/>
    </row>
    <row r="36" spans="6:21" ht="12.75">
      <c r="F36" s="23"/>
      <c r="G36" s="23"/>
      <c r="H36" s="60" t="s">
        <v>108</v>
      </c>
      <c r="I36" s="61" t="s">
        <v>109</v>
      </c>
      <c r="J36" s="61" t="s">
        <v>110</v>
      </c>
      <c r="K36" s="61" t="s">
        <v>111</v>
      </c>
      <c r="L36" s="61" t="s">
        <v>112</v>
      </c>
      <c r="M36" s="62" t="s">
        <v>113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114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102</v>
      </c>
      <c r="D38" s="40" t="s">
        <v>104</v>
      </c>
      <c r="E38" s="40" t="s">
        <v>105</v>
      </c>
      <c r="F38" s="40" t="s">
        <v>115</v>
      </c>
      <c r="G38" s="40" t="s">
        <v>116</v>
      </c>
      <c r="H38" s="67" t="s">
        <v>107</v>
      </c>
      <c r="I38" s="67" t="s">
        <v>108</v>
      </c>
      <c r="R38" s="63"/>
      <c r="S38" s="63"/>
      <c r="T38" s="49"/>
      <c r="U38" s="49"/>
    </row>
    <row r="39" spans="1:21" ht="14.25">
      <c r="A39" s="68" t="str">
        <f>B23</f>
        <v>06180550</v>
      </c>
      <c r="B39" s="68" t="str">
        <f>C23</f>
        <v>RIEU</v>
      </c>
      <c r="C39" s="69" t="str">
        <f>D23</f>
        <v>Rieu à Roquefort-des-Corbières</v>
      </c>
      <c r="D39" s="70">
        <v>40332</v>
      </c>
      <c r="E39" s="71">
        <v>4</v>
      </c>
      <c r="F39" s="72" t="s">
        <v>117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06180550</v>
      </c>
      <c r="B40" s="75" t="str">
        <f t="shared" si="0"/>
        <v>RIEU</v>
      </c>
      <c r="C40" s="75" t="str">
        <f t="shared" si="0"/>
        <v>Rieu à Roquefort-des-Corbières</v>
      </c>
      <c r="D40" s="76">
        <f t="shared" si="0"/>
        <v>40332</v>
      </c>
      <c r="E40" s="75">
        <f aca="true" t="shared" si="1" ref="E40:E50">+I$23</f>
        <v>36</v>
      </c>
      <c r="F40" s="72" t="s">
        <v>118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06180550</v>
      </c>
      <c r="B41" s="75" t="str">
        <f t="shared" si="0"/>
        <v>RIEU</v>
      </c>
      <c r="C41" s="75" t="str">
        <f t="shared" si="0"/>
        <v>Rieu à Roquefort-des-Corbières</v>
      </c>
      <c r="D41" s="76">
        <f t="shared" si="0"/>
        <v>40332</v>
      </c>
      <c r="E41" s="75">
        <f t="shared" si="1"/>
        <v>36</v>
      </c>
      <c r="F41" s="72" t="s">
        <v>119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06180550</v>
      </c>
      <c r="B42" s="75" t="str">
        <f t="shared" si="0"/>
        <v>RIEU</v>
      </c>
      <c r="C42" s="75" t="str">
        <f t="shared" si="0"/>
        <v>Rieu à Roquefort-des-Corbières</v>
      </c>
      <c r="D42" s="76">
        <f t="shared" si="0"/>
        <v>40332</v>
      </c>
      <c r="E42" s="75">
        <f t="shared" si="1"/>
        <v>36</v>
      </c>
      <c r="F42" s="72" t="s">
        <v>120</v>
      </c>
      <c r="G42" s="73" t="s">
        <v>32</v>
      </c>
      <c r="H42" s="74">
        <v>3</v>
      </c>
      <c r="I42" s="74" t="s">
        <v>111</v>
      </c>
      <c r="R42" s="63"/>
      <c r="S42" s="63"/>
      <c r="T42" s="49"/>
      <c r="U42" s="49"/>
    </row>
    <row r="43" spans="1:21" ht="14.25">
      <c r="A43" s="75" t="str">
        <f t="shared" si="0"/>
        <v>06180550</v>
      </c>
      <c r="B43" s="75" t="str">
        <f t="shared" si="0"/>
        <v>RIEU</v>
      </c>
      <c r="C43" s="75" t="str">
        <f t="shared" si="0"/>
        <v>Rieu à Roquefort-des-Corbières</v>
      </c>
      <c r="D43" s="76">
        <f t="shared" si="0"/>
        <v>40332</v>
      </c>
      <c r="E43" s="75">
        <f t="shared" si="1"/>
        <v>36</v>
      </c>
      <c r="F43" s="72" t="s">
        <v>121</v>
      </c>
      <c r="G43" s="73" t="s">
        <v>38</v>
      </c>
      <c r="H43" s="74">
        <v>38</v>
      </c>
      <c r="I43" s="74" t="s">
        <v>110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06180550</v>
      </c>
      <c r="B44" s="75" t="str">
        <f t="shared" si="0"/>
        <v>RIEU</v>
      </c>
      <c r="C44" s="75" t="str">
        <f t="shared" si="0"/>
        <v>Rieu à Roquefort-des-Corbières</v>
      </c>
      <c r="D44" s="76">
        <f t="shared" si="0"/>
        <v>40332</v>
      </c>
      <c r="E44" s="75">
        <f t="shared" si="1"/>
        <v>36</v>
      </c>
      <c r="F44" s="72" t="s">
        <v>122</v>
      </c>
      <c r="G44" s="73" t="s">
        <v>44</v>
      </c>
      <c r="H44" s="74">
        <v>1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06180550</v>
      </c>
      <c r="B45" s="75" t="str">
        <f t="shared" si="0"/>
        <v>RIEU</v>
      </c>
      <c r="C45" s="75" t="str">
        <f t="shared" si="0"/>
        <v>Rieu à Roquefort-des-Corbières</v>
      </c>
      <c r="D45" s="76">
        <f t="shared" si="0"/>
        <v>40332</v>
      </c>
      <c r="E45" s="75">
        <f t="shared" si="1"/>
        <v>36</v>
      </c>
      <c r="F45" s="72" t="s">
        <v>123</v>
      </c>
      <c r="G45" s="73" t="s">
        <v>49</v>
      </c>
      <c r="H45" s="74">
        <v>50</v>
      </c>
      <c r="I45" s="74" t="s">
        <v>110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06180550</v>
      </c>
      <c r="B46" s="75" t="str">
        <f t="shared" si="0"/>
        <v>RIEU</v>
      </c>
      <c r="C46" s="75" t="str">
        <f t="shared" si="0"/>
        <v>Rieu à Roquefort-des-Corbières</v>
      </c>
      <c r="D46" s="76">
        <f t="shared" si="0"/>
        <v>40332</v>
      </c>
      <c r="E46" s="75">
        <f t="shared" si="1"/>
        <v>36</v>
      </c>
      <c r="F46" s="72" t="s">
        <v>124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06180550</v>
      </c>
      <c r="B47" s="75" t="str">
        <f t="shared" si="0"/>
        <v>RIEU</v>
      </c>
      <c r="C47" s="75" t="str">
        <f t="shared" si="0"/>
        <v>Rieu à Roquefort-des-Corbières</v>
      </c>
      <c r="D47" s="76">
        <f t="shared" si="0"/>
        <v>40332</v>
      </c>
      <c r="E47" s="75">
        <f t="shared" si="1"/>
        <v>36</v>
      </c>
      <c r="F47" s="72" t="s">
        <v>125</v>
      </c>
      <c r="G47" s="73" t="s">
        <v>56</v>
      </c>
      <c r="H47" s="74">
        <v>4</v>
      </c>
      <c r="I47" s="74" t="s">
        <v>111</v>
      </c>
    </row>
    <row r="48" spans="1:19" s="2" customFormat="1" ht="14.25">
      <c r="A48" s="75" t="str">
        <f t="shared" si="0"/>
        <v>06180550</v>
      </c>
      <c r="B48" s="75" t="str">
        <f t="shared" si="0"/>
        <v>RIEU</v>
      </c>
      <c r="C48" s="75" t="str">
        <f t="shared" si="0"/>
        <v>Rieu à Roquefort-des-Corbières</v>
      </c>
      <c r="D48" s="76">
        <f t="shared" si="0"/>
        <v>40332</v>
      </c>
      <c r="E48" s="75">
        <f t="shared" si="1"/>
        <v>36</v>
      </c>
      <c r="F48" s="72" t="s">
        <v>126</v>
      </c>
      <c r="G48" s="73" t="s">
        <v>59</v>
      </c>
      <c r="H48" s="74"/>
      <c r="I48" s="74"/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06180550</v>
      </c>
      <c r="B49" s="75" t="str">
        <f t="shared" si="0"/>
        <v>RIEU</v>
      </c>
      <c r="C49" s="75" t="str">
        <f t="shared" si="0"/>
        <v>Rieu à Roquefort-des-Corbières</v>
      </c>
      <c r="D49" s="76">
        <f t="shared" si="0"/>
        <v>40332</v>
      </c>
      <c r="E49" s="75">
        <f t="shared" si="1"/>
        <v>36</v>
      </c>
      <c r="F49" s="72" t="s">
        <v>127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06180550</v>
      </c>
      <c r="B50" s="75" t="str">
        <f t="shared" si="0"/>
        <v>RIEU</v>
      </c>
      <c r="C50" s="75" t="str">
        <f t="shared" si="0"/>
        <v>Rieu à Roquefort-des-Corbières</v>
      </c>
      <c r="D50" s="76">
        <f t="shared" si="0"/>
        <v>40332</v>
      </c>
      <c r="E50" s="75">
        <f t="shared" si="1"/>
        <v>36</v>
      </c>
      <c r="F50" s="72" t="s">
        <v>128</v>
      </c>
      <c r="G50" s="73" t="s">
        <v>67</v>
      </c>
      <c r="H50" s="74">
        <v>4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3" t="s">
        <v>130</v>
      </c>
      <c r="B52" s="137"/>
      <c r="C52" s="137"/>
      <c r="D52" s="137"/>
      <c r="E52" s="124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115</v>
      </c>
      <c r="B55" s="16" t="s">
        <v>205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131</v>
      </c>
      <c r="B56" s="24" t="s">
        <v>205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132</v>
      </c>
      <c r="B57" s="24" t="s">
        <v>206</v>
      </c>
      <c r="C57" s="12"/>
      <c r="D57" s="12"/>
      <c r="E57" s="12"/>
      <c r="F57" s="55"/>
      <c r="G57" s="8"/>
      <c r="H57" s="84" t="s">
        <v>133</v>
      </c>
      <c r="I57" s="84" t="s">
        <v>116</v>
      </c>
      <c r="J57" s="84" t="s">
        <v>134</v>
      </c>
      <c r="T57" s="63"/>
      <c r="U57" s="63"/>
    </row>
    <row r="58" spans="1:21" ht="12.75">
      <c r="A58" s="21" t="s">
        <v>135</v>
      </c>
      <c r="B58" s="24" t="s">
        <v>136</v>
      </c>
      <c r="C58" s="12"/>
      <c r="D58" s="12"/>
      <c r="E58" s="12"/>
      <c r="F58" s="55"/>
      <c r="G58" s="8"/>
      <c r="H58" s="85" t="s">
        <v>137</v>
      </c>
      <c r="I58" s="85" t="s">
        <v>33</v>
      </c>
      <c r="J58" s="85" t="s">
        <v>138</v>
      </c>
      <c r="T58" s="63"/>
      <c r="U58" s="63"/>
    </row>
    <row r="59" spans="1:21" ht="12.75">
      <c r="A59" s="21" t="s">
        <v>139</v>
      </c>
      <c r="B59" s="24" t="s">
        <v>140</v>
      </c>
      <c r="C59" s="12"/>
      <c r="D59" s="12"/>
      <c r="E59" s="12"/>
      <c r="F59" s="55"/>
      <c r="G59" s="8"/>
      <c r="H59" s="86" t="s">
        <v>141</v>
      </c>
      <c r="I59" s="86" t="s">
        <v>11</v>
      </c>
      <c r="J59" s="86" t="s">
        <v>142</v>
      </c>
      <c r="T59" s="63"/>
      <c r="U59" s="63"/>
    </row>
    <row r="60" spans="1:21" ht="12.75">
      <c r="A60" s="21" t="s">
        <v>143</v>
      </c>
      <c r="B60" s="24" t="s">
        <v>144</v>
      </c>
      <c r="C60" s="12"/>
      <c r="D60" s="12"/>
      <c r="E60" s="12"/>
      <c r="F60" s="55"/>
      <c r="G60" s="8"/>
      <c r="H60" s="86" t="s">
        <v>145</v>
      </c>
      <c r="I60" s="86" t="s">
        <v>18</v>
      </c>
      <c r="J60" s="86" t="s">
        <v>146</v>
      </c>
      <c r="P60" s="48"/>
      <c r="Q60" s="48"/>
      <c r="R60" s="48"/>
      <c r="S60" s="48"/>
      <c r="T60" s="48"/>
      <c r="U60" s="48"/>
    </row>
    <row r="61" spans="1:21" ht="12.75">
      <c r="A61" s="21" t="s">
        <v>147</v>
      </c>
      <c r="B61" s="24" t="s">
        <v>148</v>
      </c>
      <c r="C61" s="12"/>
      <c r="D61" s="12"/>
      <c r="E61" s="12"/>
      <c r="F61" s="55"/>
      <c r="G61" s="87"/>
      <c r="H61" s="88" t="s">
        <v>149</v>
      </c>
      <c r="I61" s="88" t="s">
        <v>26</v>
      </c>
      <c r="J61" s="88" t="s">
        <v>150</v>
      </c>
      <c r="O61" s="48"/>
      <c r="T61" s="63"/>
      <c r="U61" s="63"/>
    </row>
    <row r="62" spans="1:21" ht="12.75">
      <c r="A62" s="26" t="s">
        <v>151</v>
      </c>
      <c r="B62" s="27" t="s">
        <v>152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114</v>
      </c>
      <c r="H64" s="66" t="s">
        <v>114</v>
      </c>
      <c r="I64" s="66" t="s">
        <v>114</v>
      </c>
      <c r="J64" s="66" t="s">
        <v>114</v>
      </c>
      <c r="K64" s="66" t="s">
        <v>114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104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3"/>
      <c r="U65" s="63"/>
    </row>
    <row r="66" spans="1:21" ht="14.25">
      <c r="A66" s="68" t="str">
        <f>A39</f>
        <v>06180550</v>
      </c>
      <c r="B66" s="92">
        <f>D39</f>
        <v>40332</v>
      </c>
      <c r="C66" s="93" t="s">
        <v>155</v>
      </c>
      <c r="D66" s="94" t="s">
        <v>32</v>
      </c>
      <c r="E66" s="94" t="s">
        <v>33</v>
      </c>
      <c r="F66" s="95" t="s">
        <v>12</v>
      </c>
      <c r="G66" s="74">
        <v>20</v>
      </c>
      <c r="H66" s="74">
        <v>4</v>
      </c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06180550</v>
      </c>
      <c r="B67" s="97">
        <f t="shared" si="2"/>
        <v>40332</v>
      </c>
      <c r="C67" s="93" t="s">
        <v>156</v>
      </c>
      <c r="D67" s="95" t="s">
        <v>44</v>
      </c>
      <c r="E67" s="95" t="s">
        <v>33</v>
      </c>
      <c r="F67" s="95" t="s">
        <v>12</v>
      </c>
      <c r="G67" s="74">
        <v>15</v>
      </c>
      <c r="H67" s="74">
        <v>4</v>
      </c>
      <c r="I67" s="74"/>
      <c r="J67" s="74"/>
      <c r="K67" s="74"/>
      <c r="T67" s="63"/>
      <c r="U67" s="63"/>
    </row>
    <row r="68" spans="1:21" ht="14.25">
      <c r="A68" s="96" t="str">
        <f t="shared" si="2"/>
        <v>06180550</v>
      </c>
      <c r="B68" s="97">
        <f t="shared" si="2"/>
        <v>40332</v>
      </c>
      <c r="C68" s="93" t="s">
        <v>157</v>
      </c>
      <c r="D68" s="95" t="s">
        <v>56</v>
      </c>
      <c r="E68" s="94" t="s">
        <v>33</v>
      </c>
      <c r="F68" s="95" t="s">
        <v>12</v>
      </c>
      <c r="G68" s="74">
        <v>25</v>
      </c>
      <c r="H68" s="74">
        <v>4</v>
      </c>
      <c r="I68" s="74"/>
      <c r="J68" s="74"/>
      <c r="K68" s="74"/>
      <c r="T68" s="63"/>
      <c r="U68" s="63"/>
    </row>
    <row r="69" spans="1:21" ht="14.25">
      <c r="A69" s="96" t="str">
        <f t="shared" si="2"/>
        <v>06180550</v>
      </c>
      <c r="B69" s="97">
        <f t="shared" si="2"/>
        <v>40332</v>
      </c>
      <c r="C69" s="93" t="s">
        <v>158</v>
      </c>
      <c r="D69" s="95" t="s">
        <v>67</v>
      </c>
      <c r="E69" s="95" t="s">
        <v>33</v>
      </c>
      <c r="F69" s="95" t="s">
        <v>12</v>
      </c>
      <c r="G69" s="74">
        <v>5</v>
      </c>
      <c r="H69" s="74">
        <v>4</v>
      </c>
      <c r="I69" s="74"/>
      <c r="J69" s="74"/>
      <c r="K69" s="74"/>
      <c r="T69" s="63"/>
      <c r="U69" s="63"/>
    </row>
    <row r="70" spans="1:21" ht="14.25">
      <c r="A70" s="96" t="str">
        <f t="shared" si="2"/>
        <v>06180550</v>
      </c>
      <c r="B70" s="97">
        <f t="shared" si="2"/>
        <v>40332</v>
      </c>
      <c r="C70" s="93" t="s">
        <v>159</v>
      </c>
      <c r="D70" s="95" t="s">
        <v>49</v>
      </c>
      <c r="E70" s="94" t="s">
        <v>33</v>
      </c>
      <c r="F70" s="95" t="s">
        <v>19</v>
      </c>
      <c r="G70" s="74">
        <v>10</v>
      </c>
      <c r="H70" s="74">
        <v>4</v>
      </c>
      <c r="I70" s="74"/>
      <c r="J70" s="74"/>
      <c r="K70" s="74"/>
      <c r="T70" s="63"/>
      <c r="U70" s="63"/>
    </row>
    <row r="71" spans="1:21" ht="14.25">
      <c r="A71" s="96" t="str">
        <f t="shared" si="2"/>
        <v>06180550</v>
      </c>
      <c r="B71" s="97">
        <f t="shared" si="2"/>
        <v>40332</v>
      </c>
      <c r="C71" s="93" t="s">
        <v>160</v>
      </c>
      <c r="D71" s="95" t="s">
        <v>49</v>
      </c>
      <c r="E71" s="95" t="s">
        <v>33</v>
      </c>
      <c r="F71" s="95" t="s">
        <v>19</v>
      </c>
      <c r="G71" s="74">
        <v>15</v>
      </c>
      <c r="H71" s="74">
        <v>4</v>
      </c>
      <c r="I71" s="74"/>
      <c r="J71" s="74"/>
      <c r="K71" s="74"/>
      <c r="T71" s="63"/>
      <c r="U71" s="63"/>
    </row>
    <row r="72" spans="1:21" ht="14.25">
      <c r="A72" s="96" t="str">
        <f t="shared" si="2"/>
        <v>06180550</v>
      </c>
      <c r="B72" s="97">
        <f t="shared" si="2"/>
        <v>40332</v>
      </c>
      <c r="C72" s="93" t="s">
        <v>161</v>
      </c>
      <c r="D72" s="95" t="s">
        <v>38</v>
      </c>
      <c r="E72" s="94" t="s">
        <v>33</v>
      </c>
      <c r="F72" s="95" t="s">
        <v>19</v>
      </c>
      <c r="G72" s="74">
        <v>10</v>
      </c>
      <c r="H72" s="74">
        <v>4</v>
      </c>
      <c r="I72" s="74"/>
      <c r="J72" s="74"/>
      <c r="K72" s="74"/>
      <c r="T72" s="63"/>
      <c r="U72" s="63"/>
    </row>
    <row r="73" spans="1:21" ht="14.25">
      <c r="A73" s="96" t="str">
        <f t="shared" si="2"/>
        <v>06180550</v>
      </c>
      <c r="B73" s="97">
        <f t="shared" si="2"/>
        <v>40332</v>
      </c>
      <c r="C73" s="93" t="s">
        <v>162</v>
      </c>
      <c r="D73" s="95" t="s">
        <v>38</v>
      </c>
      <c r="E73" s="95" t="s">
        <v>33</v>
      </c>
      <c r="F73" s="95" t="s">
        <v>19</v>
      </c>
      <c r="G73" s="74">
        <v>10</v>
      </c>
      <c r="H73" s="74">
        <v>4</v>
      </c>
      <c r="I73" s="74"/>
      <c r="J73" s="74"/>
      <c r="K73" s="74"/>
      <c r="T73" s="63"/>
      <c r="U73" s="63"/>
    </row>
    <row r="74" spans="1:21" ht="14.25">
      <c r="A74" s="96" t="str">
        <f t="shared" si="2"/>
        <v>06180550</v>
      </c>
      <c r="B74" s="97">
        <f t="shared" si="2"/>
        <v>40332</v>
      </c>
      <c r="C74" s="93" t="s">
        <v>163</v>
      </c>
      <c r="D74" s="95" t="s">
        <v>49</v>
      </c>
      <c r="E74" s="94" t="s">
        <v>33</v>
      </c>
      <c r="F74" s="95" t="s">
        <v>27</v>
      </c>
      <c r="G74" s="74">
        <v>10</v>
      </c>
      <c r="H74" s="74">
        <v>4</v>
      </c>
      <c r="I74" s="74"/>
      <c r="J74" s="74"/>
      <c r="K74" s="74"/>
      <c r="T74" s="63"/>
      <c r="U74" s="63"/>
    </row>
    <row r="75" spans="1:21" ht="14.25">
      <c r="A75" s="96" t="str">
        <f t="shared" si="2"/>
        <v>06180550</v>
      </c>
      <c r="B75" s="97">
        <f t="shared" si="2"/>
        <v>40332</v>
      </c>
      <c r="C75" s="93" t="s">
        <v>164</v>
      </c>
      <c r="D75" s="95" t="s">
        <v>49</v>
      </c>
      <c r="E75" s="95" t="s">
        <v>33</v>
      </c>
      <c r="F75" s="95" t="s">
        <v>27</v>
      </c>
      <c r="G75" s="74">
        <v>15</v>
      </c>
      <c r="H75" s="74">
        <v>4</v>
      </c>
      <c r="I75" s="74"/>
      <c r="J75" s="74"/>
      <c r="K75" s="74"/>
      <c r="T75" s="63"/>
      <c r="U75" s="63"/>
    </row>
    <row r="76" spans="1:21" ht="14.25">
      <c r="A76" s="96" t="str">
        <f t="shared" si="2"/>
        <v>06180550</v>
      </c>
      <c r="B76" s="97">
        <f t="shared" si="2"/>
        <v>40332</v>
      </c>
      <c r="C76" s="93" t="s">
        <v>165</v>
      </c>
      <c r="D76" s="95" t="s">
        <v>49</v>
      </c>
      <c r="E76" s="94" t="s">
        <v>33</v>
      </c>
      <c r="F76" s="95" t="s">
        <v>27</v>
      </c>
      <c r="G76" s="74">
        <v>10</v>
      </c>
      <c r="H76" s="74">
        <v>4</v>
      </c>
      <c r="I76" s="74"/>
      <c r="J76" s="74"/>
      <c r="K76" s="74"/>
      <c r="T76" s="63"/>
      <c r="U76" s="63"/>
    </row>
    <row r="77" spans="1:21" ht="14.25">
      <c r="A77" s="96" t="str">
        <f t="shared" si="2"/>
        <v>06180550</v>
      </c>
      <c r="B77" s="97">
        <f t="shared" si="2"/>
        <v>40332</v>
      </c>
      <c r="C77" s="93" t="s">
        <v>166</v>
      </c>
      <c r="D77" s="95" t="s">
        <v>38</v>
      </c>
      <c r="E77" s="95" t="s">
        <v>33</v>
      </c>
      <c r="F77" s="95" t="s">
        <v>27</v>
      </c>
      <c r="G77" s="74">
        <v>15</v>
      </c>
      <c r="H77" s="74">
        <v>4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3" t="s">
        <v>167</v>
      </c>
      <c r="B79" s="124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168</v>
      </c>
      <c r="B82" s="16" t="s">
        <v>169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170</v>
      </c>
      <c r="B83" s="11" t="s">
        <v>171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172</v>
      </c>
      <c r="B84" s="27" t="s">
        <v>173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114</v>
      </c>
      <c r="D86" s="38" t="s">
        <v>83</v>
      </c>
      <c r="E86" s="135" t="s">
        <v>174</v>
      </c>
      <c r="F86" s="135"/>
      <c r="G86" s="135"/>
      <c r="H86" s="136" t="s">
        <v>175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63"/>
      <c r="U86" s="63"/>
    </row>
    <row r="87" spans="1:21" ht="12.75">
      <c r="A87" s="40" t="s">
        <v>28</v>
      </c>
      <c r="B87" s="40" t="s">
        <v>104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27</v>
      </c>
      <c r="H87" s="105" t="s">
        <v>176</v>
      </c>
      <c r="I87" s="40" t="s">
        <v>177</v>
      </c>
      <c r="J87" s="40" t="s">
        <v>178</v>
      </c>
      <c r="K87" s="40" t="s">
        <v>179</v>
      </c>
      <c r="L87" s="40" t="s">
        <v>180</v>
      </c>
      <c r="M87" s="40" t="s">
        <v>181</v>
      </c>
      <c r="N87" s="40" t="s">
        <v>182</v>
      </c>
      <c r="O87" s="40" t="s">
        <v>183</v>
      </c>
      <c r="P87" s="40" t="s">
        <v>184</v>
      </c>
      <c r="Q87" s="40" t="s">
        <v>185</v>
      </c>
      <c r="R87" s="40" t="s">
        <v>186</v>
      </c>
      <c r="S87" s="40" t="s">
        <v>187</v>
      </c>
      <c r="T87" s="63"/>
      <c r="U87" s="63"/>
    </row>
    <row r="88" spans="1:21" ht="14.25">
      <c r="A88" s="68" t="str">
        <f>A66</f>
        <v>06180550</v>
      </c>
      <c r="B88" s="92">
        <f>B66</f>
        <v>40332</v>
      </c>
      <c r="C88" s="106" t="s">
        <v>188</v>
      </c>
      <c r="D88" s="107">
        <v>807</v>
      </c>
      <c r="E88" s="108">
        <v>6400</v>
      </c>
      <c r="F88" s="109">
        <v>1900</v>
      </c>
      <c r="G88" s="110">
        <v>3800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06180550</v>
      </c>
      <c r="B89" s="97">
        <f t="shared" si="3"/>
        <v>40332</v>
      </c>
      <c r="C89" s="106" t="s">
        <v>189</v>
      </c>
      <c r="D89" s="107">
        <v>796</v>
      </c>
      <c r="E89" s="108">
        <v>48</v>
      </c>
      <c r="F89" s="109">
        <v>4</v>
      </c>
      <c r="G89" s="110">
        <v>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06180550</v>
      </c>
      <c r="B90" s="97">
        <f t="shared" si="3"/>
        <v>40332</v>
      </c>
      <c r="C90" s="106" t="s">
        <v>190</v>
      </c>
      <c r="D90" s="107">
        <v>3170</v>
      </c>
      <c r="E90" s="108" t="s">
        <v>191</v>
      </c>
      <c r="F90" s="109" t="s">
        <v>191</v>
      </c>
      <c r="G90" s="110" t="s">
        <v>191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06180550</v>
      </c>
      <c r="B91" s="97">
        <f t="shared" si="3"/>
        <v>40332</v>
      </c>
      <c r="C91" s="111" t="s">
        <v>192</v>
      </c>
      <c r="D91" s="112">
        <v>1042</v>
      </c>
      <c r="E91" s="113">
        <v>1</v>
      </c>
      <c r="F91" s="114">
        <v>1</v>
      </c>
      <c r="G91" s="115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06180550</v>
      </c>
      <c r="B92" s="97">
        <f t="shared" si="3"/>
        <v>40332</v>
      </c>
      <c r="C92" s="106" t="s">
        <v>193</v>
      </c>
      <c r="D92" s="107">
        <v>978</v>
      </c>
      <c r="E92" s="108">
        <v>16</v>
      </c>
      <c r="F92" s="109"/>
      <c r="G92" s="110">
        <v>5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06180550</v>
      </c>
      <c r="B93" s="97">
        <f t="shared" si="3"/>
        <v>40332</v>
      </c>
      <c r="C93" s="116" t="s">
        <v>194</v>
      </c>
      <c r="D93" s="117">
        <v>933</v>
      </c>
      <c r="E93" s="118">
        <v>92</v>
      </c>
      <c r="F93" s="119">
        <v>44</v>
      </c>
      <c r="G93" s="120">
        <v>115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06180550</v>
      </c>
      <c r="B94" s="97">
        <f t="shared" si="3"/>
        <v>40332</v>
      </c>
      <c r="C94" s="116" t="s">
        <v>195</v>
      </c>
      <c r="D94" s="117">
        <v>3111</v>
      </c>
      <c r="E94" s="108" t="s">
        <v>191</v>
      </c>
      <c r="F94" s="109" t="s">
        <v>191</v>
      </c>
      <c r="G94" s="110" t="s">
        <v>191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06180550</v>
      </c>
      <c r="B95" s="97">
        <f t="shared" si="3"/>
        <v>40332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06180550</v>
      </c>
      <c r="B96" s="97">
        <f t="shared" si="3"/>
        <v>40332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06180550</v>
      </c>
      <c r="B97" s="97">
        <f t="shared" si="3"/>
        <v>40332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06180550</v>
      </c>
      <c r="B98" s="97">
        <f t="shared" si="3"/>
        <v>40332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06180550</v>
      </c>
      <c r="B99" s="97">
        <f t="shared" si="3"/>
        <v>40332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06180550</v>
      </c>
      <c r="B100" s="97">
        <f t="shared" si="3"/>
        <v>40332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06180550</v>
      </c>
      <c r="B101" s="97">
        <f t="shared" si="3"/>
        <v>40332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06180550</v>
      </c>
      <c r="B102" s="97">
        <f t="shared" si="3"/>
        <v>40332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06180550</v>
      </c>
      <c r="B103" s="97">
        <f t="shared" si="3"/>
        <v>40332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06180550</v>
      </c>
      <c r="B104" s="97">
        <f t="shared" si="3"/>
        <v>40332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06180550</v>
      </c>
      <c r="B105" s="97">
        <f t="shared" si="3"/>
        <v>40332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06180550</v>
      </c>
      <c r="B106" s="97">
        <f t="shared" si="3"/>
        <v>40332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06180550</v>
      </c>
      <c r="B107" s="97">
        <f t="shared" si="3"/>
        <v>40332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06180550</v>
      </c>
      <c r="B108" s="97">
        <f t="shared" si="3"/>
        <v>40332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06180550</v>
      </c>
      <c r="B109" s="97">
        <f t="shared" si="4"/>
        <v>40332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06180550</v>
      </c>
      <c r="B110" s="97">
        <f t="shared" si="4"/>
        <v>40332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06180550</v>
      </c>
      <c r="B111" s="97">
        <f t="shared" si="4"/>
        <v>40332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06180550</v>
      </c>
      <c r="B112" s="97">
        <f t="shared" si="4"/>
        <v>40332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06180550</v>
      </c>
      <c r="B113" s="97">
        <f t="shared" si="4"/>
        <v>40332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06180550</v>
      </c>
      <c r="B114" s="97">
        <f t="shared" si="4"/>
        <v>40332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06180550</v>
      </c>
      <c r="B115" s="97">
        <f t="shared" si="4"/>
        <v>40332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06180550</v>
      </c>
      <c r="B116" s="97">
        <f t="shared" si="4"/>
        <v>40332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06180550</v>
      </c>
      <c r="B117" s="97">
        <f t="shared" si="4"/>
        <v>40332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06180550</v>
      </c>
      <c r="B118" s="97">
        <f t="shared" si="4"/>
        <v>40332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06180550</v>
      </c>
      <c r="B119" s="97">
        <f t="shared" si="4"/>
        <v>40332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06180550</v>
      </c>
      <c r="B120" s="97">
        <f t="shared" si="4"/>
        <v>40332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06180550</v>
      </c>
      <c r="B121" s="97">
        <f t="shared" si="4"/>
        <v>40332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06180550</v>
      </c>
      <c r="B122" s="97">
        <f t="shared" si="4"/>
        <v>40332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06180550</v>
      </c>
      <c r="B123" s="97">
        <f t="shared" si="4"/>
        <v>40332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06180550</v>
      </c>
      <c r="B124" s="97">
        <f t="shared" si="4"/>
        <v>40332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06180550</v>
      </c>
      <c r="B125" s="97">
        <f t="shared" si="4"/>
        <v>40332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06180550</v>
      </c>
      <c r="B126" s="97">
        <f t="shared" si="4"/>
        <v>40332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06180550</v>
      </c>
      <c r="B127" s="97">
        <f t="shared" si="4"/>
        <v>40332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06180550</v>
      </c>
      <c r="B128" s="97">
        <f t="shared" si="4"/>
        <v>40332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06180550</v>
      </c>
      <c r="B129" s="97">
        <f t="shared" si="5"/>
        <v>40332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06180550</v>
      </c>
      <c r="B130" s="97">
        <f t="shared" si="5"/>
        <v>40332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06180550</v>
      </c>
      <c r="B131" s="97">
        <f t="shared" si="5"/>
        <v>40332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06180550</v>
      </c>
      <c r="B132" s="97">
        <f t="shared" si="5"/>
        <v>40332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06180550</v>
      </c>
      <c r="B133" s="97">
        <f t="shared" si="5"/>
        <v>40332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06180550</v>
      </c>
      <c r="B134" s="97">
        <f t="shared" si="5"/>
        <v>40332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06180550</v>
      </c>
      <c r="B135" s="97">
        <f t="shared" si="5"/>
        <v>40332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06180550</v>
      </c>
      <c r="B136" s="97">
        <f t="shared" si="5"/>
        <v>40332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06180550</v>
      </c>
      <c r="B137" s="97">
        <f t="shared" si="5"/>
        <v>40332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06180550</v>
      </c>
      <c r="B138" s="97">
        <f t="shared" si="5"/>
        <v>40332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06180550</v>
      </c>
      <c r="B139" s="97">
        <f t="shared" si="5"/>
        <v>40332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06180550</v>
      </c>
      <c r="B140" s="97">
        <f t="shared" si="5"/>
        <v>40332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06180550</v>
      </c>
      <c r="B141" s="97">
        <f t="shared" si="5"/>
        <v>40332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06180550</v>
      </c>
      <c r="B142" s="97">
        <f t="shared" si="5"/>
        <v>40332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06180550</v>
      </c>
      <c r="B143" s="97">
        <f t="shared" si="5"/>
        <v>40332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06180550</v>
      </c>
      <c r="B144" s="97">
        <f t="shared" si="5"/>
        <v>40332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06180550</v>
      </c>
      <c r="B145" s="97">
        <f t="shared" si="5"/>
        <v>40332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06180550</v>
      </c>
      <c r="B146" s="97">
        <f t="shared" si="5"/>
        <v>40332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06180550</v>
      </c>
      <c r="B147" s="97">
        <f t="shared" si="5"/>
        <v>40332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06180550</v>
      </c>
      <c r="B148" s="97">
        <f t="shared" si="5"/>
        <v>40332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06180550</v>
      </c>
      <c r="B149" s="97">
        <f t="shared" si="6"/>
        <v>40332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06180550</v>
      </c>
      <c r="B150" s="97">
        <f t="shared" si="6"/>
        <v>40332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06180550</v>
      </c>
      <c r="B151" s="97">
        <f t="shared" si="6"/>
        <v>40332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06180550</v>
      </c>
      <c r="B152" s="97">
        <f t="shared" si="6"/>
        <v>40332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06180550</v>
      </c>
      <c r="B153" s="97">
        <f t="shared" si="6"/>
        <v>40332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06180550</v>
      </c>
      <c r="B154" s="97">
        <f t="shared" si="6"/>
        <v>40332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06180550</v>
      </c>
      <c r="B155" s="97">
        <f t="shared" si="6"/>
        <v>40332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06180550</v>
      </c>
      <c r="B156" s="97">
        <f t="shared" si="6"/>
        <v>40332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06180550</v>
      </c>
      <c r="B157" s="97">
        <f t="shared" si="6"/>
        <v>40332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06180550</v>
      </c>
      <c r="B158" s="97">
        <f t="shared" si="6"/>
        <v>40332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06180550</v>
      </c>
      <c r="B159" s="97">
        <f t="shared" si="6"/>
        <v>40332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06180550</v>
      </c>
      <c r="B160" s="97">
        <f t="shared" si="6"/>
        <v>40332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06180550</v>
      </c>
      <c r="B161" s="97">
        <f t="shared" si="6"/>
        <v>40332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06180550</v>
      </c>
      <c r="B162" s="97">
        <f t="shared" si="6"/>
        <v>40332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06180550</v>
      </c>
      <c r="B163" s="97">
        <f t="shared" si="6"/>
        <v>40332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06180550</v>
      </c>
      <c r="B164" s="97">
        <f t="shared" si="6"/>
        <v>40332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06180550</v>
      </c>
      <c r="B165" s="97">
        <f t="shared" si="6"/>
        <v>40332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06180550</v>
      </c>
      <c r="B166" s="97">
        <f t="shared" si="6"/>
        <v>40332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06180550</v>
      </c>
      <c r="B167" s="97">
        <f t="shared" si="6"/>
        <v>40332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06180550</v>
      </c>
      <c r="B168" s="97">
        <f t="shared" si="6"/>
        <v>40332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06180550</v>
      </c>
      <c r="B169" s="97">
        <f t="shared" si="7"/>
        <v>40332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06180550</v>
      </c>
      <c r="B170" s="97">
        <f t="shared" si="7"/>
        <v>40332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06180550</v>
      </c>
      <c r="B171" s="97">
        <f t="shared" si="7"/>
        <v>40332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06180550</v>
      </c>
      <c r="B172" s="97">
        <f t="shared" si="7"/>
        <v>40332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06180550</v>
      </c>
      <c r="B173" s="97">
        <f t="shared" si="7"/>
        <v>40332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06180550</v>
      </c>
      <c r="B174" s="97">
        <f t="shared" si="7"/>
        <v>40332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06180550</v>
      </c>
      <c r="B175" s="97">
        <f t="shared" si="7"/>
        <v>40332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06180550</v>
      </c>
      <c r="B176" s="97">
        <f t="shared" si="7"/>
        <v>40332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06180550</v>
      </c>
      <c r="B177" s="97">
        <f t="shared" si="7"/>
        <v>40332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06180550</v>
      </c>
      <c r="B178" s="97">
        <f t="shared" si="7"/>
        <v>40332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06180550</v>
      </c>
      <c r="B179" s="97">
        <f t="shared" si="7"/>
        <v>40332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06180550</v>
      </c>
      <c r="B180" s="97">
        <f t="shared" si="7"/>
        <v>40332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06180550</v>
      </c>
      <c r="B181" s="97">
        <f t="shared" si="7"/>
        <v>40332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06180550</v>
      </c>
      <c r="B182" s="97">
        <f t="shared" si="7"/>
        <v>40332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06180550</v>
      </c>
      <c r="B183" s="97">
        <f t="shared" si="7"/>
        <v>40332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06180550</v>
      </c>
      <c r="B184" s="97">
        <f t="shared" si="7"/>
        <v>40332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06180550</v>
      </c>
      <c r="B185" s="97">
        <f t="shared" si="7"/>
        <v>40332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06180550</v>
      </c>
      <c r="B186" s="97">
        <f t="shared" si="7"/>
        <v>40332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06180550</v>
      </c>
      <c r="B187" s="97">
        <f t="shared" si="7"/>
        <v>40332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06180550</v>
      </c>
      <c r="B188" s="97">
        <f t="shared" si="7"/>
        <v>40332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06180550</v>
      </c>
      <c r="B189" s="97">
        <f t="shared" si="8"/>
        <v>40332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06180550</v>
      </c>
      <c r="B190" s="97">
        <f t="shared" si="8"/>
        <v>40332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06180550</v>
      </c>
      <c r="B191" s="97">
        <f t="shared" si="8"/>
        <v>40332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06180550</v>
      </c>
      <c r="B192" s="97">
        <f t="shared" si="8"/>
        <v>40332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06180550</v>
      </c>
      <c r="B193" s="97">
        <f t="shared" si="8"/>
        <v>40332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06180550</v>
      </c>
      <c r="B194" s="97">
        <f t="shared" si="8"/>
        <v>40332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06180550</v>
      </c>
      <c r="B195" s="97">
        <f t="shared" si="8"/>
        <v>40332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06180550</v>
      </c>
      <c r="B196" s="97">
        <f t="shared" si="8"/>
        <v>40332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06180550</v>
      </c>
      <c r="B197" s="97">
        <f t="shared" si="8"/>
        <v>40332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06180550</v>
      </c>
      <c r="B198" s="97">
        <f t="shared" si="8"/>
        <v>40332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06180550</v>
      </c>
      <c r="B199" s="97">
        <f t="shared" si="8"/>
        <v>40332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06180550</v>
      </c>
      <c r="B200" s="97">
        <f t="shared" si="8"/>
        <v>40332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06180550</v>
      </c>
      <c r="B201" s="97">
        <f t="shared" si="8"/>
        <v>40332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06180550</v>
      </c>
      <c r="B202" s="97">
        <f t="shared" si="8"/>
        <v>40332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06180550</v>
      </c>
      <c r="B203" s="97">
        <f t="shared" si="8"/>
        <v>40332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06180550</v>
      </c>
      <c r="B204" s="97">
        <f t="shared" si="8"/>
        <v>40332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06180550</v>
      </c>
      <c r="B205" s="97">
        <f t="shared" si="8"/>
        <v>40332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06180550</v>
      </c>
      <c r="B206" s="97">
        <f t="shared" si="8"/>
        <v>40332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06180550</v>
      </c>
      <c r="B207" s="97">
        <f t="shared" si="8"/>
        <v>40332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06180550</v>
      </c>
      <c r="B208" s="97">
        <f t="shared" si="8"/>
        <v>40332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06180550</v>
      </c>
      <c r="B209" s="97">
        <f t="shared" si="9"/>
        <v>40332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06180550</v>
      </c>
      <c r="B210" s="97">
        <f t="shared" si="9"/>
        <v>40332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06180550</v>
      </c>
      <c r="B211" s="97">
        <f t="shared" si="9"/>
        <v>40332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06180550</v>
      </c>
      <c r="B212" s="97">
        <f t="shared" si="9"/>
        <v>40332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06180550</v>
      </c>
      <c r="B213" s="97">
        <f t="shared" si="9"/>
        <v>40332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06180550</v>
      </c>
      <c r="B214" s="97">
        <f t="shared" si="9"/>
        <v>40332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06180550</v>
      </c>
      <c r="B215" s="97">
        <f t="shared" si="9"/>
        <v>40332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06180550</v>
      </c>
      <c r="B216" s="97">
        <f t="shared" si="9"/>
        <v>40332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06180550</v>
      </c>
      <c r="B217" s="97">
        <f t="shared" si="9"/>
        <v>40332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06180550</v>
      </c>
      <c r="B218" s="97">
        <f t="shared" si="9"/>
        <v>40332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06180550</v>
      </c>
      <c r="B219" s="97">
        <f t="shared" si="9"/>
        <v>40332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06180550</v>
      </c>
      <c r="B220" s="97">
        <f t="shared" si="9"/>
        <v>40332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06180550</v>
      </c>
      <c r="B221" s="97">
        <f t="shared" si="9"/>
        <v>40332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06180550</v>
      </c>
      <c r="B222" s="97">
        <f t="shared" si="9"/>
        <v>40332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06180550</v>
      </c>
      <c r="B223" s="97">
        <f t="shared" si="9"/>
        <v>40332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06180550</v>
      </c>
      <c r="B224" s="97">
        <f t="shared" si="9"/>
        <v>40332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06180550</v>
      </c>
      <c r="B225" s="97">
        <f t="shared" si="9"/>
        <v>40332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06180550</v>
      </c>
      <c r="B226" s="97">
        <f t="shared" si="9"/>
        <v>40332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06180550</v>
      </c>
      <c r="B227" s="97">
        <f t="shared" si="9"/>
        <v>40332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06180550</v>
      </c>
      <c r="B228" s="97">
        <f t="shared" si="9"/>
        <v>40332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06180550</v>
      </c>
      <c r="B229" s="97">
        <f t="shared" si="10"/>
        <v>40332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06180550</v>
      </c>
      <c r="B230" s="97">
        <f t="shared" si="10"/>
        <v>40332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06180550</v>
      </c>
      <c r="B231" s="97">
        <f t="shared" si="10"/>
        <v>40332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06180550</v>
      </c>
      <c r="B232" s="97">
        <f t="shared" si="10"/>
        <v>40332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06180550</v>
      </c>
      <c r="B233" s="97">
        <f t="shared" si="10"/>
        <v>40332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06180550</v>
      </c>
      <c r="B234" s="97">
        <f t="shared" si="10"/>
        <v>40332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06180550</v>
      </c>
      <c r="B235" s="97">
        <f t="shared" si="10"/>
        <v>40332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06180550</v>
      </c>
      <c r="B236" s="97">
        <f t="shared" si="10"/>
        <v>40332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06180550</v>
      </c>
      <c r="B237" s="97">
        <f t="shared" si="10"/>
        <v>40332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06180550</v>
      </c>
      <c r="B238" s="97">
        <f t="shared" si="10"/>
        <v>40332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06180550</v>
      </c>
      <c r="B239" s="97">
        <f t="shared" si="10"/>
        <v>40332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06180550</v>
      </c>
      <c r="B240" s="97">
        <f t="shared" si="10"/>
        <v>40332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06180550</v>
      </c>
      <c r="B241" s="97">
        <f t="shared" si="10"/>
        <v>40332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06180550</v>
      </c>
      <c r="B242" s="97">
        <f t="shared" si="10"/>
        <v>40332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06180550</v>
      </c>
      <c r="B243" s="97">
        <f t="shared" si="10"/>
        <v>40332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63"/>
      <c r="U244" s="63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63"/>
      <c r="U245" s="63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63"/>
      <c r="U246" s="63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63"/>
      <c r="U247" s="63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63"/>
      <c r="U248" s="63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63"/>
      <c r="U249" s="63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63"/>
      <c r="U250" s="63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63"/>
      <c r="U251" s="63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63"/>
      <c r="U252" s="63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63"/>
      <c r="U253" s="63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63"/>
      <c r="U254" s="63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63"/>
      <c r="U255" s="63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63"/>
      <c r="U256" s="63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63"/>
      <c r="U257" s="63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63"/>
      <c r="U258" s="63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63"/>
      <c r="U259" s="63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63"/>
      <c r="U260" s="63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63"/>
      <c r="U261" s="63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63"/>
      <c r="U262" s="63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63"/>
      <c r="U263" s="63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63"/>
      <c r="U264" s="63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63"/>
      <c r="U265" s="63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63"/>
      <c r="U266" s="63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63"/>
      <c r="U267" s="63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63"/>
      <c r="U268" s="63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63"/>
      <c r="U269" s="63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63"/>
      <c r="U270" s="63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63"/>
      <c r="U271" s="63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63"/>
      <c r="U272" s="63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63"/>
      <c r="U273" s="63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63"/>
      <c r="U274" s="63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63"/>
      <c r="U275" s="63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63"/>
      <c r="U276" s="63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63"/>
      <c r="U277" s="63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63"/>
      <c r="U278" s="63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63"/>
      <c r="U279" s="63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63"/>
      <c r="U280" s="63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63"/>
      <c r="U281" s="63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63"/>
      <c r="U282" s="63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63"/>
      <c r="U283" s="63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63"/>
      <c r="U284" s="63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63"/>
      <c r="U285" s="63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63"/>
      <c r="U286" s="63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63"/>
      <c r="U287" s="63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63"/>
      <c r="U288" s="63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63"/>
      <c r="U289" s="63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63"/>
      <c r="U290" s="63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63"/>
      <c r="U291" s="63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63"/>
      <c r="U292" s="63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63"/>
      <c r="U293" s="63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63"/>
      <c r="U294" s="63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63"/>
      <c r="U295" s="63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63"/>
      <c r="U296" s="63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63"/>
      <c r="U297" s="63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63"/>
      <c r="U298" s="63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63"/>
      <c r="U299" s="63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63"/>
      <c r="U300" s="63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63"/>
      <c r="U301" s="63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63"/>
      <c r="U302" s="63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63"/>
      <c r="U303" s="63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63"/>
      <c r="U304" s="63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63"/>
      <c r="U305" s="63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63"/>
      <c r="U306" s="63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63"/>
      <c r="U307" s="63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63"/>
      <c r="U308" s="63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63"/>
      <c r="U309" s="63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63"/>
      <c r="U310" s="63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63"/>
      <c r="U311" s="63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63"/>
      <c r="U312" s="63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63"/>
      <c r="U313" s="63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63"/>
      <c r="U314" s="63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63"/>
      <c r="U315" s="63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63"/>
      <c r="U316" s="63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63"/>
      <c r="U317" s="63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63"/>
      <c r="U318" s="63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63"/>
      <c r="U319" s="63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63"/>
      <c r="U320" s="63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63"/>
      <c r="U321" s="63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63"/>
      <c r="U322" s="63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63"/>
      <c r="U323" s="63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63"/>
      <c r="U324" s="63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63"/>
      <c r="U325" s="63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63"/>
      <c r="U326" s="63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63"/>
      <c r="U327" s="63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63"/>
      <c r="U328" s="63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63"/>
      <c r="U329" s="63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63"/>
      <c r="U330" s="63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63"/>
      <c r="U331" s="63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63"/>
      <c r="U332" s="63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63"/>
      <c r="U333" s="63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63"/>
      <c r="U334" s="63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63"/>
      <c r="U335" s="63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63"/>
      <c r="U336" s="63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63"/>
      <c r="U337" s="63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sheetProtection/>
  <mergeCells count="11">
    <mergeCell ref="A52:E52"/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94:G94">
      <formula1>#REF!</formula1>
    </dataValidation>
    <dataValidation type="list" operator="greaterThan" allowBlank="1" showInputMessage="1" showErrorMessage="1" errorTitle="Saisie" error="Donnée &quot;présence&quot; uniquement" sqref="E90:G90">
      <formula1>#REF!</formula1>
    </dataValidation>
    <dataValidation type="whole" operator="greaterThan" allowBlank="1" showInputMessage="1" showErrorMessage="1" errorTitle="Saisie" error="Nombre entier supérieur à 0" sqref="E88:G89 E91:G93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2011-05-25T08:27:33Z</dcterms:created>
  <dcterms:modified xsi:type="dcterms:W3CDTF">2013-09-30T07:26:40Z</dcterms:modified>
  <cp:category/>
  <cp:version/>
  <cp:contentType/>
  <cp:contentStatus/>
</cp:coreProperties>
</file>