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>moiroud</author>
    <author>ferreol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<sst xmlns="http://schemas.openxmlformats.org/spreadsheetml/2006/main" count="691" uniqueCount="365">
  <si>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</si>
  <si>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</si>
  <si>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</si>
  <si>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</si>
  <si>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</si>
  <si>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</si>
  <si>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</si>
  <si>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</si>
  <si>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</si>
  <si>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</si>
  <si>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</si>
  <si>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</si>
  <si>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</si>
  <si>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</si>
  <si>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</si>
  <si>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</si>
  <si>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</si>
  <si>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</si>
  <si>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</si>
  <si>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</si>
  <si>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</si>
  <si>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</si>
  <si>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</si>
  <si>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</si>
  <si>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</si>
  <si>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</si>
  <si>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</si>
  <si>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</si>
  <si>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</si>
  <si>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</si>
  <si>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</si>
  <si>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</si>
  <si>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</si>
  <si>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</si>
  <si>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</si>
  <si>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</si>
  <si>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</si>
  <si>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</si>
  <si>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</si>
  <si>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</si>
  <si>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</si>
  <si>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</si>
  <si>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</si>
  <si>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</si>
  <si>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</si>
  <si>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</si>
  <si>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</si>
  <si>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</si>
  <si>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</si>
  <si>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</si>
  <si>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</si>
  <si>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</si>
  <si>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</si>
  <si>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</si>
  <si>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</si>
  <si>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</si>
  <si>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</si>
  <si>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</si>
  <si>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</si>
  <si>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</si>
  <si>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</si>
  <si>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</si>
  <si>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</si>
  <si>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</si>
  <si>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</si>
  <si>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</si>
  <si>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</si>
  <si>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</si>
  <si>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</si>
  <si>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</si>
  <si>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</si>
  <si>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</si>
  <si>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</si>
  <si>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</si>
  <si>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</si>
  <si>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</si>
  <si>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</si>
  <si>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</si>
  <si>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</si>
  <si>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</si>
  <si>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</si>
  <si>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</si>
  <si>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</si>
  <si>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</si>
  <si>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</si>
  <si>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</si>
  <si>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</si>
  <si>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</si>
  <si>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</si>
  <si>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</si>
  <si>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</si>
  <si>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</si>
  <si>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</si>
  <si>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</si>
  <si>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</si>
  <si>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</si>
  <si>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</si>
  <si>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</si>
  <si>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</si>
  <si>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</si>
  <si>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</si>
  <si>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</si>
  <si>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</si>
  <si>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</si>
  <si>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</si>
  <si>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</si>
  <si>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</si>
  <si>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</si>
  <si>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</si>
  <si>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</si>
  <si>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</si>
  <si>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</si>
  <si>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</si>
  <si>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</si>
  <si>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</si>
  <si>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</si>
  <si>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</si>
  <si>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</si>
  <si>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</si>
  <si>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</si>
  <si>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</si>
  <si>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</si>
  <si>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</si>
  <si>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</si>
  <si>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</si>
  <si>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</si>
  <si>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</si>
  <si>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</si>
  <si>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</si>
  <si>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</si>
  <si>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</si>
  <si>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</si>
  <si>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</si>
  <si>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</si>
  <si>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 (Sandre)</t>
  </si>
  <si>
    <t>Nature du Substrat</t>
  </si>
  <si>
    <t>SUBSTRAT</t>
  </si>
  <si>
    <t>Pour chaque microprélèvement, stabilité du substrat (Instable ou Stable)</t>
  </si>
  <si>
    <t>Présence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</si>
  <si>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</si>
  <si>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</si>
  <si>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</si>
  <si>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</si>
  <si>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</si>
  <si>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</si>
  <si>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</si>
  <si>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</si>
  <si>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</si>
  <si>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</si>
  <si>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</si>
  <si>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</si>
  <si>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</si>
  <si>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</si>
  <si>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</si>
  <si>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</si>
  <si>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</si>
  <si>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</si>
  <si>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</si>
  <si>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</si>
  <si>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</si>
  <si>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</si>
  <si>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</si>
  <si>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</si>
  <si>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</si>
  <si>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</si>
  <si>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</si>
  <si>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</si>
  <si>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</si>
  <si>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</si>
  <si>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</si>
  <si>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</si>
  <si>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</si>
  <si>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</si>
  <si>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</si>
  <si>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</si>
  <si>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</si>
  <si>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</si>
  <si>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</si>
  <si>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</si>
  <si>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</si>
  <si>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</si>
  <si>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</si>
  <si>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</si>
  <si>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</si>
  <si>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</si>
  <si>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</si>
  <si>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</si>
  <si>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</si>
  <si>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</si>
  <si>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</si>
  <si>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</si>
  <si>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</si>
  <si>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sans objet</t>
  </si>
  <si>
    <t>X AMONT</t>
  </si>
  <si>
    <t>Y AMONT</t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</si>
  <si>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</si>
  <si>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</si>
  <si>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</si>
  <si>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</si>
  <si>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</si>
  <si>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</si>
  <si>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</si>
  <si>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</si>
  <si>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</si>
  <si>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</si>
  <si>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</si>
  <si>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</si>
  <si>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</si>
  <si>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</si>
  <si>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</si>
  <si>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</si>
  <si>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</si>
  <si>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D - Branchage, racines</t>
  </si>
  <si>
    <t>F - Blocs</t>
  </si>
  <si>
    <t>L - Dalles, argiles</t>
  </si>
  <si>
    <t>CLASSE DE HAUTEUR D'EAU</t>
  </si>
  <si>
    <t>v≥75</t>
  </si>
  <si>
    <t>N6</t>
  </si>
  <si>
    <t>CLASSE DE HAUTEUR D’EAU</t>
  </si>
  <si>
    <t>M6</t>
  </si>
  <si>
    <t>M4</t>
  </si>
  <si>
    <t>M7</t>
  </si>
  <si>
    <t>M8</t>
  </si>
  <si>
    <t>M9</t>
  </si>
  <si>
    <t>M10</t>
  </si>
  <si>
    <t xml:space="preserve">HAUTEUR D’EAU </t>
  </si>
  <si>
    <t>&gt; 16 m </t>
  </si>
  <si>
    <t>&gt; 8-16 m</t>
  </si>
  <si>
    <t>&gt; 4-8 m</t>
  </si>
  <si>
    <t>&gt; 2-4 m</t>
  </si>
  <si>
    <t>&gt; 1-2 m</t>
  </si>
  <si>
    <t>&lt;= 1 m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</si>
  <si>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</si>
  <si>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CLASSE HAUTEUR D'EAU</t>
  </si>
  <si>
    <t>BERGE</t>
  </si>
  <si>
    <t>CHENAL</t>
  </si>
  <si>
    <t>PROFOND</t>
  </si>
  <si>
    <t xml:space="preserve">Substrats représentatifs </t>
  </si>
  <si>
    <t>Non déterminé</t>
  </si>
  <si>
    <t>S31</t>
  </si>
  <si>
    <t>Non déterminé en chemal profond</t>
  </si>
  <si>
    <t>CLASSE  HAUTEUR D'EAU</t>
  </si>
  <si>
    <t>TECHNIQUE PRELEVEMENT</t>
  </si>
  <si>
    <t>25 à 74 cm/s</t>
  </si>
  <si>
    <t>&gt; 74  cm/s</t>
  </si>
  <si>
    <t>0 à 4 cm/s</t>
  </si>
  <si>
    <t>5 à 24 cm/s</t>
  </si>
  <si>
    <t>M- Non déterminé</t>
  </si>
  <si>
    <t>TECHNIQUE  PRELEVEMENT</t>
  </si>
  <si>
    <t>RECOUVREMENT ZONE INTERMEDIAIRE</t>
  </si>
  <si>
    <t>Hauteur d'eau</t>
  </si>
  <si>
    <t>Subtrat</t>
  </si>
  <si>
    <t>Vitesse</t>
  </si>
  <si>
    <t>Classes qualitatives</t>
  </si>
  <si>
    <t>Pour chaque microprélèvement, utiliser les codes surber, drague, substrat artificiel</t>
  </si>
  <si>
    <t xml:space="preserve">Technique </t>
  </si>
  <si>
    <t>Surber</t>
  </si>
  <si>
    <t>Drague</t>
  </si>
  <si>
    <t>Substrat atificiel</t>
  </si>
  <si>
    <t>Pour chaque microprélèvement, surber, drague ou substrat artificiel</t>
  </si>
  <si>
    <t>Les informations sont à saisir dans les cellules vertes</t>
  </si>
  <si>
    <t>ZONE</t>
  </si>
  <si>
    <t xml:space="preserve"> INTERMEDIAIRE</t>
  </si>
  <si>
    <t>PHASE</t>
  </si>
  <si>
    <t>RECOUVREMENT ZONE PROFONDE</t>
  </si>
  <si>
    <t>Surfaces de recouvrement des différentes zones présentes sur l'ensemble de la station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</si>
  <si>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</si>
  <si>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ZONE PROFONDE</t>
  </si>
  <si>
    <t>ZONE INTERMEDIAIRE</t>
  </si>
  <si>
    <t>% de recouvrement de chaque zone</t>
  </si>
  <si>
    <t>PRESENCE DES DIFFERENTES ZONES</t>
  </si>
  <si>
    <t>Dénombrement obligatoire par phase</t>
  </si>
  <si>
    <t>PHASE A</t>
  </si>
  <si>
    <t>PHASE B</t>
  </si>
  <si>
    <t>PHASE C</t>
  </si>
  <si>
    <t>PHASE C'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</si>
  <si>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</si>
  <si>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</si>
  <si>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troubleau</t>
  </si>
  <si>
    <t>RECOUVREMENT ZONE DE BERGE</t>
  </si>
  <si>
    <t>ZONE DE BERGE</t>
  </si>
  <si>
    <t>Ce code a été fourni lors de l'établissement de la liste des stations du réseau de Référence</t>
  </si>
  <si>
    <t>C - Litières</t>
  </si>
  <si>
    <t>H - Hélophytes</t>
  </si>
  <si>
    <t>Dénombrement des taxons prélevés dans chaque phase du plan d'échantillonnage</t>
  </si>
  <si>
    <t>Phase</t>
  </si>
  <si>
    <t>PhA</t>
  </si>
  <si>
    <t>PhB</t>
  </si>
  <si>
    <t>PhC</t>
  </si>
  <si>
    <t>PhC'</t>
  </si>
  <si>
    <t>Au format RNB si possible et précédé du code Bassin</t>
  </si>
  <si>
    <t xml:space="preserve">LATITUDE </t>
  </si>
  <si>
    <t>LONGITUDE AMONT</t>
  </si>
  <si>
    <t>LATITUDE AMONT</t>
  </si>
  <si>
    <t>LONGITUDE AVAL</t>
  </si>
  <si>
    <t>LATITUDE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</si>
  <si>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</si>
  <si>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</si>
  <si>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</si>
  <si>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LONGITUDE X</t>
  </si>
  <si>
    <t>LATITUDE Y</t>
  </si>
  <si>
    <t>LONGITUDE X AMONT</t>
  </si>
  <si>
    <t>LATITUDE Y AMONT</t>
  </si>
  <si>
    <t>LONGITUDE X AVAL</t>
  </si>
  <si>
    <t>LATITUDE Y AVAL</t>
  </si>
  <si>
    <t>Coordonnées en X de la station chimie, en mètres et en Lambert 93 (bleu) ou Lambert II étendu (vert)</t>
  </si>
  <si>
    <t>Coordonnées en Y de la station chimie, en mètres et en Lambert 93 (bleu) ou Lambert II étendu (vert)</t>
  </si>
  <si>
    <t>Coordonnées en X de la limite amont du site de prélèvement (en mètres et en Lambert 93 (bleu) ou Lambert II étendu (vert))</t>
  </si>
  <si>
    <t>Coordonnées en Y de la limite amont du site de prélèvement (en mètres et en Lambert 93 (bleu) ou Lambert II étendu (vert))</t>
  </si>
  <si>
    <t>Coordonnées en X de la limite aval du site de prélèvement (en mètres et en Lambert 93 (bleu) ou Lambert II étendu (vert))</t>
  </si>
  <si>
    <t>Coordonnées en Y de la limite aval du site de prélèvement (en mètres et en Lambert 93 (bleu) ou Lambert II étendu (vert))</t>
  </si>
  <si>
    <t>oui</t>
  </si>
  <si>
    <t>AERM&amp;C</t>
  </si>
  <si>
    <t>HERAULT</t>
  </si>
  <si>
    <t>Contrôle Opérationnel</t>
  </si>
  <si>
    <t>06183500</t>
  </si>
  <si>
    <t>Hérault à Aspiran</t>
  </si>
  <si>
    <t>ASPIRAN</t>
  </si>
  <si>
    <t>+</t>
  </si>
  <si>
    <t>++</t>
  </si>
  <si>
    <t>X</t>
  </si>
  <si>
    <t>Ecnomus</t>
  </si>
  <si>
    <t>Orthotrichia</t>
  </si>
  <si>
    <t>Athripsodes</t>
  </si>
  <si>
    <t>Mystacides</t>
  </si>
  <si>
    <t>Cyrnus</t>
  </si>
  <si>
    <t>Polycentropus</t>
  </si>
  <si>
    <t>Lype</t>
  </si>
  <si>
    <t>Tinodes</t>
  </si>
  <si>
    <t>Baetidae</t>
  </si>
  <si>
    <t>Cloeon</t>
  </si>
  <si>
    <t>Procloeon</t>
  </si>
  <si>
    <t>Caenis</t>
  </si>
  <si>
    <t>Choroterpes</t>
  </si>
  <si>
    <t>Ephoron</t>
  </si>
  <si>
    <t>Micronecta</t>
  </si>
  <si>
    <t>Dryopidae</t>
  </si>
  <si>
    <t>Esolus</t>
  </si>
  <si>
    <t>Oulimnius</t>
  </si>
  <si>
    <t>Ceratopogonidae</t>
  </si>
  <si>
    <t>Chironomidae</t>
  </si>
  <si>
    <t>Culicidae</t>
  </si>
  <si>
    <t>Coenagrionidae</t>
  </si>
  <si>
    <t>Sympetrum</t>
  </si>
  <si>
    <t xml:space="preserve">Crambidae = Pyralidae </t>
  </si>
  <si>
    <t>Asellidae</t>
  </si>
  <si>
    <t>Atyaephyra</t>
  </si>
  <si>
    <t>Gammaridae</t>
  </si>
  <si>
    <t>Gammarus</t>
  </si>
  <si>
    <t>BRANCHIURA = Branchioures</t>
  </si>
  <si>
    <t>présence</t>
  </si>
  <si>
    <t>CLADOCERES</t>
  </si>
  <si>
    <t>COPEPODE</t>
  </si>
  <si>
    <t>OSTRACODES</t>
  </si>
  <si>
    <t>HYDRACARIENS = Hydracarina</t>
  </si>
  <si>
    <t>Corbicula</t>
  </si>
  <si>
    <t>Ferrissia</t>
  </si>
  <si>
    <t>Potamopyrgus</t>
  </si>
  <si>
    <t>Theodoxus</t>
  </si>
  <si>
    <t>Physa</t>
  </si>
  <si>
    <t>Planorbidae</t>
  </si>
  <si>
    <t>Glossiphoniidae</t>
  </si>
  <si>
    <t>OLIGOCHAETA</t>
  </si>
  <si>
    <t>Dugesiidae</t>
  </si>
  <si>
    <t>Prostoma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</si>
</sst>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8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0" borderId="2" applyNumberFormat="0" applyFill="0" applyAlignment="0" applyProtection="0"/>
    <xf numFmtId="0" fontId="0" fillId="27" borderId="3" applyNumberFormat="0" applyFont="0" applyAlignment="0" applyProtection="0"/>
    <xf numFmtId="0" fontId="73" fillId="28" borderId="1" applyNumberFormat="0" applyAlignment="0" applyProtection="0"/>
    <xf numFmtId="0" fontId="74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64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26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</cellStyleXfs>
  <cellXfs count="40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3" fillId="33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1" fillId="34" borderId="10" xfId="0" applyFont="1" applyFill="1" applyBorder="1" applyAlignment="1" applyProtection="1">
      <alignment horizontal="center" vertical="center"/>
      <protection locked="0"/>
    </xf>
    <xf numFmtId="0" fontId="21" fillId="34" borderId="11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7" fillId="34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8" fillId="34" borderId="12" xfId="0" applyFont="1" applyFill="1" applyBorder="1" applyAlignment="1" applyProtection="1">
      <alignment horizontal="left" vertical="center"/>
      <protection locked="0"/>
    </xf>
    <xf numFmtId="0" fontId="28" fillId="34" borderId="13" xfId="0" applyFont="1" applyFill="1" applyBorder="1" applyAlignment="1" applyProtection="1">
      <alignment vertical="center"/>
      <protection locked="0"/>
    </xf>
    <xf numFmtId="0" fontId="28" fillId="34" borderId="13" xfId="0" applyFont="1" applyFill="1" applyBorder="1" applyAlignment="1" applyProtection="1">
      <alignment vertical="center"/>
      <protection locked="0"/>
    </xf>
    <xf numFmtId="0" fontId="28" fillId="34" borderId="14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8" fillId="34" borderId="15" xfId="0" applyFont="1" applyFill="1" applyBorder="1" applyAlignment="1" applyProtection="1">
      <alignment horizontal="left" vertical="center"/>
      <protection locked="0"/>
    </xf>
    <xf numFmtId="0" fontId="28" fillId="34" borderId="0" xfId="0" applyFont="1" applyFill="1" applyBorder="1" applyAlignment="1" applyProtection="1">
      <alignment vertical="center"/>
      <protection locked="0"/>
    </xf>
    <xf numFmtId="0" fontId="28" fillId="34" borderId="0" xfId="0" applyFont="1" applyFill="1" applyBorder="1" applyAlignment="1" applyProtection="1">
      <alignment vertical="center"/>
      <protection locked="0"/>
    </xf>
    <xf numFmtId="0" fontId="28" fillId="34" borderId="16" xfId="0" applyFont="1" applyFill="1" applyBorder="1" applyAlignment="1" applyProtection="1">
      <alignment vertical="center"/>
      <protection locked="0"/>
    </xf>
    <xf numFmtId="0" fontId="21" fillId="34" borderId="10" xfId="0" applyFont="1" applyFill="1" applyBorder="1" applyAlignment="1" applyProtection="1">
      <alignment horizontal="left" vertical="center"/>
      <protection locked="0"/>
    </xf>
    <xf numFmtId="0" fontId="28" fillId="34" borderId="17" xfId="0" applyFont="1" applyFill="1" applyBorder="1" applyAlignment="1" applyProtection="1">
      <alignment horizontal="left" vertical="center"/>
      <protection locked="0"/>
    </xf>
    <xf numFmtId="0" fontId="28" fillId="34" borderId="18" xfId="0" applyFont="1" applyFill="1" applyBorder="1" applyAlignment="1" applyProtection="1">
      <alignment vertical="center"/>
      <protection locked="0"/>
    </xf>
    <xf numFmtId="0" fontId="29" fillId="34" borderId="18" xfId="0" applyFont="1" applyFill="1" applyBorder="1" applyAlignment="1" applyProtection="1">
      <alignment vertical="center"/>
      <protection locked="0"/>
    </xf>
    <xf numFmtId="0" fontId="28" fillId="34" borderId="18" xfId="0" applyFont="1" applyFill="1" applyBorder="1" applyAlignment="1" applyProtection="1">
      <alignment vertical="center"/>
      <protection locked="0"/>
    </xf>
    <xf numFmtId="0" fontId="28" fillId="34" borderId="1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30" fillId="35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 wrapText="1"/>
      <protection locked="0"/>
    </xf>
    <xf numFmtId="0" fontId="30" fillId="34" borderId="21" xfId="0" applyFont="1" applyFill="1" applyBorder="1" applyAlignment="1" applyProtection="1">
      <alignment horizontal="left" vertical="center" wrapText="1"/>
      <protection locked="0"/>
    </xf>
    <xf numFmtId="0" fontId="30" fillId="34" borderId="22" xfId="0" applyFont="1" applyFill="1" applyBorder="1" applyAlignment="1" applyProtection="1">
      <alignment horizontal="center" vertical="center" wrapText="1"/>
      <protection locked="0"/>
    </xf>
    <xf numFmtId="0" fontId="30" fillId="34" borderId="23" xfId="0" applyFont="1" applyFill="1" applyBorder="1" applyAlignment="1" applyProtection="1">
      <alignment horizontal="center" vertical="center" wrapText="1"/>
      <protection locked="0"/>
    </xf>
    <xf numFmtId="0" fontId="30" fillId="34" borderId="24" xfId="0" applyFont="1" applyFill="1" applyBorder="1" applyAlignment="1" applyProtection="1">
      <alignment horizontal="left" vertical="center" wrapText="1"/>
      <protection locked="0"/>
    </xf>
    <xf numFmtId="0" fontId="30" fillId="34" borderId="25" xfId="0" applyFont="1" applyFill="1" applyBorder="1" applyAlignment="1" applyProtection="1">
      <alignment horizontal="center" vertical="center" wrapText="1"/>
      <protection locked="0"/>
    </xf>
    <xf numFmtId="0" fontId="30" fillId="34" borderId="26" xfId="0" applyFont="1" applyFill="1" applyBorder="1" applyAlignment="1" applyProtection="1">
      <alignment horizontal="center" vertical="center" wrapText="1"/>
      <protection locked="0"/>
    </xf>
    <xf numFmtId="0" fontId="30" fillId="34" borderId="27" xfId="0" applyFont="1" applyFill="1" applyBorder="1" applyAlignment="1" applyProtection="1">
      <alignment horizontal="left" vertical="center" wrapText="1"/>
      <protection locked="0"/>
    </xf>
    <xf numFmtId="0" fontId="30" fillId="34" borderId="28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23" fillId="33" borderId="18" xfId="0" applyFont="1" applyFill="1" applyBorder="1" applyAlignment="1" applyProtection="1">
      <alignment horizontal="center" vertical="center"/>
      <protection locked="0"/>
    </xf>
    <xf numFmtId="0" fontId="30" fillId="34" borderId="29" xfId="0" applyFont="1" applyFill="1" applyBorder="1" applyAlignment="1" applyProtection="1">
      <alignment horizontal="center" vertical="center"/>
      <protection locked="0"/>
    </xf>
    <xf numFmtId="0" fontId="30" fillId="34" borderId="30" xfId="0" applyFont="1" applyFill="1" applyBorder="1" applyAlignment="1" applyProtection="1">
      <alignment horizontal="center" vertical="center"/>
      <protection locked="0"/>
    </xf>
    <xf numFmtId="0" fontId="21" fillId="34" borderId="31" xfId="0" applyFont="1" applyFill="1" applyBorder="1" applyAlignment="1" applyProtection="1">
      <alignment horizontal="center" vertical="center" wrapText="1"/>
      <protection locked="0"/>
    </xf>
    <xf numFmtId="0" fontId="21" fillId="34" borderId="32" xfId="0" applyFont="1" applyFill="1" applyBorder="1" applyAlignment="1" applyProtection="1">
      <alignment horizontal="center" vertical="center" wrapText="1"/>
      <protection locked="0"/>
    </xf>
    <xf numFmtId="0" fontId="21" fillId="34" borderId="33" xfId="0" applyFont="1" applyFill="1" applyBorder="1" applyAlignment="1" applyProtection="1">
      <alignment horizontal="center" vertical="center" wrapText="1"/>
      <protection locked="0"/>
    </xf>
    <xf numFmtId="0" fontId="21" fillId="34" borderId="34" xfId="0" applyFont="1" applyFill="1" applyBorder="1" applyAlignment="1" applyProtection="1">
      <alignment horizontal="center" vertical="center" wrapText="1"/>
      <protection locked="0"/>
    </xf>
    <xf numFmtId="0" fontId="23" fillId="33" borderId="12" xfId="0" applyFont="1" applyFill="1" applyBorder="1" applyAlignment="1" applyProtection="1">
      <alignment horizontal="center" vertical="center"/>
      <protection locked="0"/>
    </xf>
    <xf numFmtId="0" fontId="23" fillId="33" borderId="13" xfId="0" applyFont="1" applyFill="1" applyBorder="1" applyAlignment="1" applyProtection="1">
      <alignment horizontal="center" vertical="center"/>
      <protection locked="0"/>
    </xf>
    <xf numFmtId="0" fontId="23" fillId="33" borderId="13" xfId="0" applyFont="1" applyFill="1" applyBorder="1" applyAlignment="1" applyProtection="1">
      <alignment horizontal="center" vertical="center" wrapText="1"/>
      <protection locked="0"/>
    </xf>
    <xf numFmtId="0" fontId="23" fillId="33" borderId="14" xfId="0" applyFont="1" applyFill="1" applyBorder="1" applyAlignment="1" applyProtection="1">
      <alignment horizontal="center" vertical="center" wrapText="1"/>
      <protection locked="0"/>
    </xf>
    <xf numFmtId="0" fontId="21" fillId="34" borderId="35" xfId="0" applyFont="1" applyFill="1" applyBorder="1" applyAlignment="1" applyProtection="1">
      <alignment horizontal="center" vertical="center"/>
      <protection locked="0"/>
    </xf>
    <xf numFmtId="0" fontId="21" fillId="34" borderId="36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 applyProtection="1">
      <alignment horizontal="left" vertical="center"/>
      <protection locked="0"/>
    </xf>
    <xf numFmtId="0" fontId="30" fillId="33" borderId="38" xfId="0" applyFont="1" applyFill="1" applyBorder="1" applyAlignment="1" applyProtection="1">
      <alignment vertical="center"/>
      <protection locked="0"/>
    </xf>
    <xf numFmtId="0" fontId="23" fillId="33" borderId="15" xfId="0" applyFont="1" applyFill="1" applyBorder="1" applyAlignment="1" applyProtection="1">
      <alignment horizontal="center" vertical="center"/>
      <protection locked="0"/>
    </xf>
    <xf numFmtId="0" fontId="30" fillId="33" borderId="36" xfId="0" applyFont="1" applyFill="1" applyBorder="1" applyAlignment="1" applyProtection="1">
      <alignment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30" fillId="36" borderId="36" xfId="0" applyFont="1" applyFill="1" applyBorder="1" applyAlignment="1" applyProtection="1">
      <alignment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1" fillId="34" borderId="39" xfId="0" applyFont="1" applyFill="1" applyBorder="1" applyAlignment="1" applyProtection="1">
      <alignment horizontal="left" vertical="center"/>
      <protection locked="0"/>
    </xf>
    <xf numFmtId="0" fontId="30" fillId="36" borderId="40" xfId="0" applyFont="1" applyFill="1" applyBorder="1" applyAlignment="1" applyProtection="1">
      <alignment vertical="center"/>
      <protection locked="0"/>
    </xf>
    <xf numFmtId="0" fontId="30" fillId="34" borderId="41" xfId="0" applyFont="1" applyFill="1" applyBorder="1" applyAlignment="1" applyProtection="1">
      <alignment horizontal="left" vertical="center" wrapText="1"/>
      <protection locked="0"/>
    </xf>
    <xf numFmtId="0" fontId="30" fillId="34" borderId="42" xfId="0" applyFont="1" applyFill="1" applyBorder="1" applyAlignment="1" applyProtection="1">
      <alignment horizontal="left" vertical="center" wrapText="1"/>
      <protection locked="0"/>
    </xf>
    <xf numFmtId="0" fontId="30" fillId="34" borderId="43" xfId="0" applyFont="1" applyFill="1" applyBorder="1" applyAlignment="1" applyProtection="1">
      <alignment horizontal="left" vertical="center" wrapText="1"/>
      <protection locked="0"/>
    </xf>
    <xf numFmtId="0" fontId="30" fillId="34" borderId="44" xfId="0" applyFont="1" applyFill="1" applyBorder="1" applyAlignment="1" applyProtection="1">
      <alignment horizontal="center" vertical="center"/>
      <protection locked="0"/>
    </xf>
    <xf numFmtId="0" fontId="25" fillId="0" borderId="0" xfId="53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53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37" borderId="13" xfId="0" applyFont="1" applyFill="1" applyBorder="1" applyAlignment="1" applyProtection="1">
      <alignment vertical="center" wrapText="1"/>
      <protection locked="0"/>
    </xf>
    <xf numFmtId="0" fontId="24" fillId="37" borderId="0" xfId="0" applyFont="1" applyFill="1" applyBorder="1" applyAlignment="1" applyProtection="1">
      <alignment vertical="center" wrapText="1"/>
      <protection locked="0"/>
    </xf>
    <xf numFmtId="0" fontId="24" fillId="37" borderId="18" xfId="0" applyFont="1" applyFill="1" applyBorder="1" applyAlignment="1" applyProtection="1">
      <alignment vertical="center" wrapText="1"/>
      <protection locked="0"/>
    </xf>
    <xf numFmtId="0" fontId="24" fillId="38" borderId="0" xfId="0" applyFont="1" applyFill="1" applyBorder="1" applyAlignment="1" applyProtection="1">
      <alignment vertical="center" wrapText="1"/>
      <protection locked="0"/>
    </xf>
    <xf numFmtId="0" fontId="24" fillId="38" borderId="16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0" fontId="31" fillId="37" borderId="14" xfId="0" applyFont="1" applyFill="1" applyBorder="1" applyAlignment="1" applyProtection="1">
      <alignment vertical="center" wrapText="1"/>
      <protection locked="0"/>
    </xf>
    <xf numFmtId="0" fontId="31" fillId="37" borderId="16" xfId="0" applyFont="1" applyFill="1" applyBorder="1" applyAlignment="1" applyProtection="1">
      <alignment vertical="center" wrapText="1"/>
      <protection locked="0"/>
    </xf>
    <xf numFmtId="0" fontId="24" fillId="38" borderId="18" xfId="0" applyFont="1" applyFill="1" applyBorder="1" applyAlignment="1" applyProtection="1">
      <alignment vertical="center" wrapText="1"/>
      <protection locked="0"/>
    </xf>
    <xf numFmtId="0" fontId="24" fillId="38" borderId="19" xfId="0" applyFont="1" applyFill="1" applyBorder="1" applyAlignment="1" applyProtection="1">
      <alignment vertical="center" wrapText="1"/>
      <protection locked="0"/>
    </xf>
    <xf numFmtId="0" fontId="24" fillId="37" borderId="19" xfId="0" applyFont="1" applyFill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41" xfId="0" applyFont="1" applyBorder="1" applyAlignment="1" applyProtection="1">
      <alignment vertical="center" wrapText="1"/>
      <protection locked="0"/>
    </xf>
    <xf numFmtId="0" fontId="24" fillId="0" borderId="45" xfId="0" applyFont="1" applyBorder="1" applyAlignment="1" applyProtection="1">
      <alignment vertical="center" wrapText="1"/>
      <protection locked="0"/>
    </xf>
    <xf numFmtId="0" fontId="24" fillId="0" borderId="46" xfId="0" applyFont="1" applyBorder="1" applyAlignment="1" applyProtection="1">
      <alignment vertical="center" wrapText="1"/>
      <protection locked="0"/>
    </xf>
    <xf numFmtId="0" fontId="24" fillId="0" borderId="42" xfId="0" applyFont="1" applyBorder="1" applyAlignment="1" applyProtection="1">
      <alignment vertical="center" wrapText="1"/>
      <protection locked="0"/>
    </xf>
    <xf numFmtId="0" fontId="24" fillId="0" borderId="47" xfId="0" applyFont="1" applyBorder="1" applyAlignment="1" applyProtection="1">
      <alignment vertical="center" wrapText="1"/>
      <protection locked="0"/>
    </xf>
    <xf numFmtId="0" fontId="24" fillId="0" borderId="48" xfId="0" applyFont="1" applyBorder="1" applyAlignment="1" applyProtection="1">
      <alignment vertical="center" wrapText="1"/>
      <protection locked="0"/>
    </xf>
    <xf numFmtId="0" fontId="24" fillId="0" borderId="43" xfId="0" applyFont="1" applyBorder="1" applyAlignment="1" applyProtection="1">
      <alignment vertical="center" wrapText="1"/>
      <protection locked="0"/>
    </xf>
    <xf numFmtId="0" fontId="24" fillId="0" borderId="49" xfId="0" applyFont="1" applyBorder="1" applyAlignment="1" applyProtection="1">
      <alignment vertical="center" wrapText="1"/>
      <protection locked="0"/>
    </xf>
    <xf numFmtId="0" fontId="24" fillId="0" borderId="50" xfId="0" applyFont="1" applyBorder="1" applyAlignment="1" applyProtection="1">
      <alignment vertical="center" wrapText="1"/>
      <protection locked="0"/>
    </xf>
    <xf numFmtId="0" fontId="28" fillId="34" borderId="0" xfId="0" applyFont="1" applyFill="1" applyBorder="1" applyAlignment="1" applyProtection="1">
      <alignment horizontal="left" vertical="center"/>
      <protection locked="0"/>
    </xf>
    <xf numFmtId="0" fontId="28" fillId="34" borderId="18" xfId="0" applyFont="1" applyFill="1" applyBorder="1" applyAlignment="1" applyProtection="1">
      <alignment horizontal="left" vertical="center"/>
      <protection locked="0"/>
    </xf>
    <xf numFmtId="0" fontId="32" fillId="38" borderId="51" xfId="0" applyFont="1" applyFill="1" applyBorder="1" applyAlignment="1" applyProtection="1">
      <alignment horizontal="center" vertical="center" wrapText="1"/>
      <protection locked="0"/>
    </xf>
    <xf numFmtId="0" fontId="32" fillId="38" borderId="52" xfId="0" applyFont="1" applyFill="1" applyBorder="1" applyAlignment="1" applyProtection="1">
      <alignment horizontal="center" vertical="center" wrapText="1"/>
      <protection locked="0"/>
    </xf>
    <xf numFmtId="0" fontId="24" fillId="38" borderId="53" xfId="0" applyFont="1" applyFill="1" applyBorder="1" applyAlignment="1" applyProtection="1">
      <alignment vertical="center"/>
      <protection locked="0"/>
    </xf>
    <xf numFmtId="0" fontId="24" fillId="38" borderId="54" xfId="0" applyFont="1" applyFill="1" applyBorder="1" applyAlignment="1" applyProtection="1">
      <alignment vertical="center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24" fillId="0" borderId="55" xfId="0" applyFont="1" applyFill="1" applyBorder="1" applyAlignment="1" applyProtection="1">
      <alignment horizontal="center" vertical="center" wrapText="1"/>
      <protection locked="0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1" fillId="34" borderId="58" xfId="0" applyFont="1" applyFill="1" applyBorder="1" applyAlignment="1" applyProtection="1">
      <alignment horizontal="center" vertical="center"/>
      <protection locked="0"/>
    </xf>
    <xf numFmtId="0" fontId="21" fillId="34" borderId="59" xfId="0" applyFont="1" applyFill="1" applyBorder="1" applyAlignment="1" applyProtection="1">
      <alignment horizontal="center" vertical="center"/>
      <protection locked="0"/>
    </xf>
    <xf numFmtId="0" fontId="28" fillId="34" borderId="13" xfId="0" applyFont="1" applyFill="1" applyBorder="1" applyAlignment="1" applyProtection="1">
      <alignment horizontal="left" vertical="center"/>
      <protection locked="0"/>
    </xf>
    <xf numFmtId="0" fontId="32" fillId="38" borderId="58" xfId="0" applyFont="1" applyFill="1" applyBorder="1" applyAlignment="1" applyProtection="1">
      <alignment horizontal="center" vertical="center" wrapText="1"/>
      <protection locked="0"/>
    </xf>
    <xf numFmtId="0" fontId="32" fillId="38" borderId="60" xfId="0" applyFont="1" applyFill="1" applyBorder="1" applyAlignment="1" applyProtection="1">
      <alignment horizontal="center" vertical="center" wrapText="1"/>
      <protection locked="0"/>
    </xf>
    <xf numFmtId="0" fontId="32" fillId="38" borderId="57" xfId="0" applyFont="1" applyFill="1" applyBorder="1" applyAlignment="1" applyProtection="1">
      <alignment horizontal="center" vertical="center" wrapText="1"/>
      <protection locked="0"/>
    </xf>
    <xf numFmtId="0" fontId="32" fillId="39" borderId="58" xfId="0" applyFont="1" applyFill="1" applyBorder="1" applyAlignment="1" applyProtection="1">
      <alignment horizontal="center" vertical="center"/>
      <protection locked="0"/>
    </xf>
    <xf numFmtId="0" fontId="32" fillId="38" borderId="61" xfId="0" applyFont="1" applyFill="1" applyBorder="1" applyAlignment="1" applyProtection="1">
      <alignment horizontal="center" vertical="center"/>
      <protection locked="0"/>
    </xf>
    <xf numFmtId="0" fontId="32" fillId="39" borderId="62" xfId="0" applyFont="1" applyFill="1" applyBorder="1" applyAlignment="1" applyProtection="1">
      <alignment horizontal="center" vertical="center"/>
      <protection locked="0"/>
    </xf>
    <xf numFmtId="0" fontId="32" fillId="39" borderId="59" xfId="0" applyFont="1" applyFill="1" applyBorder="1" applyAlignment="1" applyProtection="1">
      <alignment horizontal="center" vertical="center"/>
      <protection locked="0"/>
    </xf>
    <xf numFmtId="0" fontId="32" fillId="38" borderId="62" xfId="0" applyFont="1" applyFill="1" applyBorder="1" applyAlignment="1" applyProtection="1">
      <alignment horizontal="center" vertical="center"/>
      <protection locked="0"/>
    </xf>
    <xf numFmtId="0" fontId="34" fillId="37" borderId="63" xfId="0" applyFont="1" applyFill="1" applyBorder="1" applyAlignment="1">
      <alignment horizontal="center"/>
    </xf>
    <xf numFmtId="0" fontId="35" fillId="37" borderId="16" xfId="0" applyFont="1" applyFill="1" applyBorder="1" applyAlignment="1">
      <alignment horizontal="center" wrapText="1"/>
    </xf>
    <xf numFmtId="0" fontId="36" fillId="37" borderId="16" xfId="0" applyFont="1" applyFill="1" applyBorder="1" applyAlignment="1">
      <alignment horizontal="center" wrapText="1"/>
    </xf>
    <xf numFmtId="0" fontId="35" fillId="37" borderId="19" xfId="0" applyFont="1" applyFill="1" applyBorder="1" applyAlignment="1">
      <alignment horizontal="center" wrapText="1"/>
    </xf>
    <xf numFmtId="0" fontId="36" fillId="37" borderId="19" xfId="0" applyFont="1" applyFill="1" applyBorder="1" applyAlignment="1">
      <alignment horizontal="center" wrapText="1"/>
    </xf>
    <xf numFmtId="0" fontId="32" fillId="38" borderId="56" xfId="0" applyFont="1" applyFill="1" applyBorder="1" applyAlignment="1" applyProtection="1">
      <alignment horizontal="left" vertical="center"/>
      <protection locked="0"/>
    </xf>
    <xf numFmtId="0" fontId="32" fillId="39" borderId="51" xfId="0" applyFont="1" applyFill="1" applyBorder="1" applyAlignment="1" applyProtection="1">
      <alignment horizontal="left" vertical="center"/>
      <protection locked="0"/>
    </xf>
    <xf numFmtId="0" fontId="30" fillId="34" borderId="64" xfId="0" applyFont="1" applyFill="1" applyBorder="1" applyAlignment="1" applyProtection="1">
      <alignment horizontal="center" vertical="center" wrapText="1"/>
      <protection locked="0"/>
    </xf>
    <xf numFmtId="0" fontId="24" fillId="0" borderId="65" xfId="0" applyFont="1" applyBorder="1" applyAlignment="1" applyProtection="1">
      <alignment vertical="center" wrapText="1"/>
      <protection locked="0"/>
    </xf>
    <xf numFmtId="0" fontId="24" fillId="0" borderId="66" xfId="0" applyFont="1" applyBorder="1" applyAlignment="1" applyProtection="1">
      <alignment vertical="center" wrapText="1"/>
      <protection locked="0"/>
    </xf>
    <xf numFmtId="0" fontId="24" fillId="0" borderId="67" xfId="0" applyFont="1" applyBorder="1" applyAlignment="1" applyProtection="1">
      <alignment vertical="center" wrapText="1"/>
      <protection locked="0"/>
    </xf>
    <xf numFmtId="0" fontId="39" fillId="34" borderId="0" xfId="0" applyFont="1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 locked="0"/>
    </xf>
    <xf numFmtId="0" fontId="39" fillId="34" borderId="68" xfId="0" applyFont="1" applyFill="1" applyBorder="1" applyAlignment="1" applyProtection="1">
      <alignment horizontal="left" vertical="center"/>
      <protection/>
    </xf>
    <xf numFmtId="0" fontId="39" fillId="34" borderId="63" xfId="0" applyFont="1" applyFill="1" applyBorder="1" applyAlignment="1" applyProtection="1">
      <alignment horizontal="center" vertical="center"/>
      <protection/>
    </xf>
    <xf numFmtId="0" fontId="39" fillId="34" borderId="31" xfId="0" applyFont="1" applyFill="1" applyBorder="1" applyAlignment="1" applyProtection="1">
      <alignment horizontal="center" vertical="center"/>
      <protection/>
    </xf>
    <xf numFmtId="0" fontId="40" fillId="34" borderId="14" xfId="0" applyFont="1" applyFill="1" applyBorder="1" applyAlignment="1" applyProtection="1">
      <alignment horizontal="center" vertical="center" wrapText="1"/>
      <protection/>
    </xf>
    <xf numFmtId="0" fontId="40" fillId="34" borderId="69" xfId="0" applyFont="1" applyFill="1" applyBorder="1" applyAlignment="1" applyProtection="1">
      <alignment horizontal="center" vertical="center" wrapText="1"/>
      <protection/>
    </xf>
    <xf numFmtId="0" fontId="40" fillId="34" borderId="16" xfId="0" applyFont="1" applyFill="1" applyBorder="1" applyAlignment="1" applyProtection="1">
      <alignment horizontal="center" vertical="center" wrapText="1"/>
      <protection/>
    </xf>
    <xf numFmtId="0" fontId="40" fillId="34" borderId="70" xfId="0" applyFont="1" applyFill="1" applyBorder="1" applyAlignment="1" applyProtection="1">
      <alignment horizontal="center" vertical="center" wrapText="1"/>
      <protection/>
    </xf>
    <xf numFmtId="0" fontId="40" fillId="34" borderId="19" xfId="0" applyFont="1" applyFill="1" applyBorder="1" applyAlignment="1" applyProtection="1">
      <alignment horizontal="center" vertical="center" wrapText="1"/>
      <protection/>
    </xf>
    <xf numFmtId="0" fontId="40" fillId="34" borderId="71" xfId="0" applyFont="1" applyFill="1" applyBorder="1" applyAlignment="1" applyProtection="1">
      <alignment horizontal="center" vertical="center" wrapText="1"/>
      <protection/>
    </xf>
    <xf numFmtId="0" fontId="21" fillId="34" borderId="51" xfId="0" applyFont="1" applyFill="1" applyBorder="1" applyAlignment="1" applyProtection="1">
      <alignment horizontal="center" vertical="center"/>
      <protection locked="0"/>
    </xf>
    <xf numFmtId="0" fontId="21" fillId="34" borderId="62" xfId="0" applyFont="1" applyFill="1" applyBorder="1" applyAlignment="1" applyProtection="1">
      <alignment horizontal="center" vertical="center"/>
      <protection locked="0"/>
    </xf>
    <xf numFmtId="49" fontId="11" fillId="40" borderId="10" xfId="0" applyNumberFormat="1" applyFont="1" applyFill="1" applyBorder="1" applyAlignment="1" applyProtection="1">
      <alignment vertical="center"/>
      <protection locked="0"/>
    </xf>
    <xf numFmtId="1" fontId="11" fillId="40" borderId="10" xfId="0" applyNumberFormat="1" applyFont="1" applyFill="1" applyBorder="1" applyAlignment="1" applyProtection="1">
      <alignment vertical="center"/>
      <protection locked="0"/>
    </xf>
    <xf numFmtId="164" fontId="11" fillId="40" borderId="10" xfId="0" applyNumberFormat="1" applyFont="1" applyFill="1" applyBorder="1" applyAlignment="1" applyProtection="1">
      <alignment vertical="center"/>
      <protection locked="0"/>
    </xf>
    <xf numFmtId="165" fontId="11" fillId="40" borderId="10" xfId="0" applyNumberFormat="1" applyFont="1" applyFill="1" applyBorder="1" applyAlignment="1" applyProtection="1">
      <alignment vertical="center"/>
      <protection locked="0"/>
    </xf>
    <xf numFmtId="49" fontId="11" fillId="40" borderId="72" xfId="0" applyNumberFormat="1" applyFont="1" applyFill="1" applyBorder="1" applyAlignment="1" applyProtection="1">
      <alignment vertical="center"/>
      <protection locked="0"/>
    </xf>
    <xf numFmtId="165" fontId="11" fillId="40" borderId="10" xfId="0" applyNumberFormat="1" applyFont="1" applyFill="1" applyBorder="1" applyAlignment="1" applyProtection="1">
      <alignment horizontal="center" vertical="center"/>
      <protection locked="0"/>
    </xf>
    <xf numFmtId="169" fontId="11" fillId="40" borderId="11" xfId="0" applyNumberFormat="1" applyFont="1" applyFill="1" applyBorder="1" applyAlignment="1" applyProtection="1">
      <alignment horizontal="center" vertical="center" wrapText="1"/>
      <protection locked="0"/>
    </xf>
    <xf numFmtId="165" fontId="11" fillId="40" borderId="73" xfId="0" applyNumberFormat="1" applyFont="1" applyFill="1" applyBorder="1" applyAlignment="1" applyProtection="1">
      <alignment horizontal="center" vertical="center"/>
      <protection locked="0"/>
    </xf>
    <xf numFmtId="165" fontId="11" fillId="40" borderId="74" xfId="0" applyNumberFormat="1" applyFont="1" applyFill="1" applyBorder="1" applyAlignment="1" applyProtection="1">
      <alignment horizontal="center" vertical="center"/>
      <protection locked="0"/>
    </xf>
    <xf numFmtId="165" fontId="11" fillId="40" borderId="7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" fontId="12" fillId="36" borderId="10" xfId="0" applyNumberFormat="1" applyFont="1" applyFill="1" applyBorder="1" applyAlignment="1" applyProtection="1">
      <alignment vertical="center"/>
      <protection locked="0"/>
    </xf>
    <xf numFmtId="0" fontId="0" fillId="41" borderId="48" xfId="0" applyFont="1" applyFill="1" applyBorder="1" applyAlignment="1" applyProtection="1">
      <alignment horizontal="center" vertical="center"/>
      <protection locked="0"/>
    </xf>
    <xf numFmtId="0" fontId="5" fillId="41" borderId="48" xfId="0" applyFont="1" applyFill="1" applyBorder="1" applyAlignment="1" applyProtection="1">
      <alignment horizontal="center" vertical="center"/>
      <protection locked="0"/>
    </xf>
    <xf numFmtId="0" fontId="5" fillId="41" borderId="50" xfId="0" applyFont="1" applyFill="1" applyBorder="1" applyAlignment="1" applyProtection="1">
      <alignment horizontal="center" vertical="center"/>
      <protection locked="0"/>
    </xf>
    <xf numFmtId="166" fontId="17" fillId="42" borderId="31" xfId="0" applyNumberFormat="1" applyFont="1" applyFill="1" applyBorder="1" applyAlignment="1" applyProtection="1">
      <alignment horizontal="center" vertical="center"/>
      <protection locked="0"/>
    </xf>
    <xf numFmtId="14" fontId="12" fillId="36" borderId="10" xfId="0" applyNumberFormat="1" applyFont="1" applyFill="1" applyBorder="1" applyAlignment="1" applyProtection="1">
      <alignment vertical="center"/>
      <protection locked="0"/>
    </xf>
    <xf numFmtId="0" fontId="4" fillId="34" borderId="18" xfId="0" applyFont="1" applyFill="1" applyBorder="1" applyAlignment="1" applyProtection="1">
      <alignment vertical="center"/>
      <protection/>
    </xf>
    <xf numFmtId="0" fontId="13" fillId="34" borderId="12" xfId="0" applyFont="1" applyFill="1" applyBorder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20" fillId="37" borderId="14" xfId="0" applyFont="1" applyFill="1" applyBorder="1" applyAlignment="1" applyProtection="1">
      <alignment horizontal="center" vertical="center"/>
      <protection/>
    </xf>
    <xf numFmtId="0" fontId="13" fillId="34" borderId="15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20" fillId="37" borderId="16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vertical="center"/>
      <protection/>
    </xf>
    <xf numFmtId="0" fontId="0" fillId="37" borderId="18" xfId="0" applyFont="1" applyFill="1" applyBorder="1" applyAlignment="1" applyProtection="1">
      <alignment vertical="center"/>
      <protection/>
    </xf>
    <xf numFmtId="0" fontId="20" fillId="37" borderId="19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8" xfId="0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2" fillId="43" borderId="10" xfId="0" applyFont="1" applyFill="1" applyBorder="1" applyAlignment="1" applyProtection="1">
      <alignment horizontal="center" vertical="center"/>
      <protection locked="0"/>
    </xf>
    <xf numFmtId="0" fontId="5" fillId="4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0" borderId="51" xfId="53" applyFont="1" applyFill="1" applyBorder="1" applyAlignment="1" applyProtection="1">
      <alignment horizontal="center"/>
      <protection/>
    </xf>
    <xf numFmtId="0" fontId="6" fillId="0" borderId="58" xfId="53" applyFont="1" applyFill="1" applyBorder="1" applyAlignment="1" applyProtection="1">
      <alignment horizontal="center"/>
      <protection/>
    </xf>
    <xf numFmtId="0" fontId="6" fillId="0" borderId="76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7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7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77" xfId="0" applyFont="1" applyFill="1" applyBorder="1" applyAlignment="1" applyProtection="1">
      <alignment vertical="center"/>
      <protection/>
    </xf>
    <xf numFmtId="0" fontId="9" fillId="40" borderId="0" xfId="0" applyFont="1" applyFill="1" applyBorder="1" applyAlignment="1" applyProtection="1">
      <alignment horizontal="center" vertical="center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7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78" xfId="0" applyFont="1" applyBorder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3" fillId="34" borderId="68" xfId="0" applyFont="1" applyFill="1" applyBorder="1" applyAlignment="1" applyProtection="1">
      <alignment horizontal="left" vertical="center"/>
      <protection/>
    </xf>
    <xf numFmtId="0" fontId="4" fillId="34" borderId="25" xfId="0" applyFont="1" applyFill="1" applyBorder="1" applyAlignment="1" applyProtection="1">
      <alignment horizontal="left" vertical="center"/>
      <protection/>
    </xf>
    <xf numFmtId="0" fontId="4" fillId="34" borderId="6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4" borderId="11" xfId="0" applyFont="1" applyFill="1" applyBorder="1" applyAlignment="1" applyProtection="1">
      <alignment horizontal="center" vertical="center"/>
      <protection/>
    </xf>
    <xf numFmtId="0" fontId="10" fillId="34" borderId="79" xfId="0" applyFont="1" applyFill="1" applyBorder="1" applyAlignment="1" applyProtection="1">
      <alignment horizontal="center" vertical="center"/>
      <protection/>
    </xf>
    <xf numFmtId="0" fontId="10" fillId="34" borderId="80" xfId="0" applyFont="1" applyFill="1" applyBorder="1" applyAlignment="1" applyProtection="1">
      <alignment horizontal="center" vertical="center"/>
      <protection/>
    </xf>
    <xf numFmtId="0" fontId="10" fillId="34" borderId="80" xfId="0" applyFont="1" applyFill="1" applyBorder="1" applyAlignment="1" applyProtection="1">
      <alignment horizontal="center" vertical="center" wrapText="1"/>
      <protection/>
    </xf>
    <xf numFmtId="0" fontId="10" fillId="34" borderId="81" xfId="0" applyFont="1" applyFill="1" applyBorder="1" applyAlignment="1" applyProtection="1">
      <alignment horizontal="center" vertical="center" wrapText="1"/>
      <protection/>
    </xf>
    <xf numFmtId="0" fontId="12" fillId="34" borderId="82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12" fillId="34" borderId="83" xfId="0" applyFont="1" applyFill="1" applyBorder="1" applyAlignment="1" applyProtection="1">
      <alignment horizontal="left" vertical="center" wrapText="1"/>
      <protection/>
    </xf>
    <xf numFmtId="0" fontId="5" fillId="0" borderId="74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1" fillId="0" borderId="0" xfId="0" applyNumberFormat="1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left" vertical="center"/>
      <protection/>
    </xf>
    <xf numFmtId="0" fontId="4" fillId="34" borderId="14" xfId="0" applyFont="1" applyFill="1" applyBorder="1" applyAlignment="1" applyProtection="1">
      <alignment horizontal="left" vertical="center"/>
      <protection/>
    </xf>
    <xf numFmtId="0" fontId="17" fillId="34" borderId="31" xfId="0" applyFont="1" applyFill="1" applyBorder="1" applyAlignment="1" applyProtection="1">
      <alignment horizontal="center" vertical="center" wrapText="1"/>
      <protection/>
    </xf>
    <xf numFmtId="9" fontId="17" fillId="34" borderId="31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Alignment="1" applyProtection="1">
      <alignment/>
      <protection/>
    </xf>
    <xf numFmtId="0" fontId="34" fillId="37" borderId="31" xfId="0" applyFont="1" applyFill="1" applyBorder="1" applyAlignment="1" applyProtection="1">
      <alignment horizontal="center"/>
      <protection/>
    </xf>
    <xf numFmtId="0" fontId="34" fillId="37" borderId="63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35" fillId="37" borderId="69" xfId="0" applyFont="1" applyFill="1" applyBorder="1" applyAlignment="1" applyProtection="1">
      <alignment horizontal="center" wrapText="1"/>
      <protection/>
    </xf>
    <xf numFmtId="0" fontId="35" fillId="37" borderId="16" xfId="0" applyFont="1" applyFill="1" applyBorder="1" applyAlignment="1" applyProtection="1">
      <alignment horizontal="center" wrapText="1"/>
      <protection/>
    </xf>
    <xf numFmtId="0" fontId="36" fillId="37" borderId="16" xfId="0" applyFont="1" applyFill="1" applyBorder="1" applyAlignment="1" applyProtection="1">
      <alignment horizontal="center" wrapText="1"/>
      <protection/>
    </xf>
    <xf numFmtId="0" fontId="34" fillId="34" borderId="31" xfId="0" applyFont="1" applyFill="1" applyBorder="1" applyAlignment="1" applyProtection="1">
      <alignment horizontal="center" vertical="center"/>
      <protection/>
    </xf>
    <xf numFmtId="0" fontId="35" fillId="37" borderId="70" xfId="0" applyFont="1" applyFill="1" applyBorder="1" applyAlignment="1" applyProtection="1">
      <alignment horizontal="center" wrapText="1"/>
      <protection/>
    </xf>
    <xf numFmtId="0" fontId="35" fillId="34" borderId="69" xfId="0" applyFont="1" applyFill="1" applyBorder="1" applyAlignment="1" applyProtection="1">
      <alignment horizontal="center" vertical="center" wrapText="1"/>
      <protection/>
    </xf>
    <xf numFmtId="0" fontId="35" fillId="34" borderId="7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5" fillId="34" borderId="71" xfId="0" applyFont="1" applyFill="1" applyBorder="1" applyAlignment="1" applyProtection="1">
      <alignment horizontal="center" vertical="center" wrapText="1"/>
      <protection/>
    </xf>
    <xf numFmtId="0" fontId="35" fillId="37" borderId="71" xfId="0" applyFont="1" applyFill="1" applyBorder="1" applyAlignment="1" applyProtection="1">
      <alignment horizontal="center" wrapText="1"/>
      <protection/>
    </xf>
    <xf numFmtId="0" fontId="35" fillId="37" borderId="19" xfId="0" applyFont="1" applyFill="1" applyBorder="1" applyAlignment="1" applyProtection="1">
      <alignment horizontal="center" wrapText="1"/>
      <protection/>
    </xf>
    <xf numFmtId="0" fontId="36" fillId="37" borderId="19" xfId="0" applyFont="1" applyFill="1" applyBorder="1" applyAlignment="1" applyProtection="1">
      <alignment horizontal="center" wrapText="1"/>
      <protection/>
    </xf>
    <xf numFmtId="0" fontId="16" fillId="34" borderId="18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10" fillId="34" borderId="72" xfId="0" applyFont="1" applyFill="1" applyBorder="1" applyAlignment="1" applyProtection="1">
      <alignment horizontal="center" vertical="center"/>
      <protection/>
    </xf>
    <xf numFmtId="0" fontId="12" fillId="34" borderId="72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6" fillId="34" borderId="13" xfId="0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vertical="center"/>
      <protection/>
    </xf>
    <xf numFmtId="0" fontId="10" fillId="34" borderId="84" xfId="0" applyFont="1" applyFill="1" applyBorder="1" applyAlignment="1" applyProtection="1">
      <alignment horizontal="center" vertical="center"/>
      <protection/>
    </xf>
    <xf numFmtId="0" fontId="21" fillId="34" borderId="62" xfId="0" applyFont="1" applyFill="1" applyBorder="1" applyAlignment="1" applyProtection="1">
      <alignment horizontal="center" vertical="center"/>
      <protection locked="0"/>
    </xf>
    <xf numFmtId="0" fontId="21" fillId="34" borderId="78" xfId="0" applyFont="1" applyFill="1" applyBorder="1" applyAlignment="1" applyProtection="1">
      <alignment horizontal="center" vertical="center"/>
      <protection locked="0"/>
    </xf>
    <xf numFmtId="0" fontId="24" fillId="37" borderId="61" xfId="0" applyFont="1" applyFill="1" applyBorder="1" applyAlignment="1" applyProtection="1">
      <alignment horizontal="center" vertical="center"/>
      <protection locked="0"/>
    </xf>
    <xf numFmtId="0" fontId="24" fillId="37" borderId="77" xfId="0" applyFont="1" applyFill="1" applyBorder="1" applyAlignment="1" applyProtection="1">
      <alignment horizontal="center" vertical="center"/>
      <protection locked="0"/>
    </xf>
    <xf numFmtId="0" fontId="35" fillId="37" borderId="17" xfId="0" applyFont="1" applyFill="1" applyBorder="1" applyAlignment="1">
      <alignment horizontal="center" wrapText="1"/>
    </xf>
    <xf numFmtId="0" fontId="35" fillId="37" borderId="19" xfId="0" applyFont="1" applyFill="1" applyBorder="1" applyAlignment="1">
      <alignment horizontal="center" wrapText="1"/>
    </xf>
    <xf numFmtId="0" fontId="24" fillId="37" borderId="51" xfId="0" applyFont="1" applyFill="1" applyBorder="1" applyAlignment="1" applyProtection="1">
      <alignment horizontal="center" vertical="center" wrapText="1"/>
      <protection locked="0"/>
    </xf>
    <xf numFmtId="0" fontId="24" fillId="37" borderId="76" xfId="0" applyFont="1" applyFill="1" applyBorder="1" applyAlignment="1" applyProtection="1">
      <alignment horizontal="center" vertical="center" wrapText="1"/>
      <protection locked="0"/>
    </xf>
    <xf numFmtId="0" fontId="21" fillId="44" borderId="53" xfId="0" applyFont="1" applyFill="1" applyBorder="1" applyAlignment="1" applyProtection="1">
      <alignment horizontal="center" vertical="center" wrapText="1"/>
      <protection locked="0"/>
    </xf>
    <xf numFmtId="0" fontId="21" fillId="44" borderId="85" xfId="0" applyFont="1" applyFill="1" applyBorder="1" applyAlignment="1" applyProtection="1">
      <alignment horizontal="center" vertical="center" wrapText="1"/>
      <protection locked="0"/>
    </xf>
    <xf numFmtId="0" fontId="21" fillId="34" borderId="53" xfId="0" applyFont="1" applyFill="1" applyBorder="1" applyAlignment="1" applyProtection="1">
      <alignment horizontal="center" vertical="center"/>
      <protection locked="0"/>
    </xf>
    <xf numFmtId="0" fontId="21" fillId="34" borderId="54" xfId="0" applyFont="1" applyFill="1" applyBorder="1" applyAlignment="1" applyProtection="1">
      <alignment horizontal="center" vertical="center"/>
      <protection locked="0"/>
    </xf>
    <xf numFmtId="0" fontId="21" fillId="34" borderId="86" xfId="0" applyFont="1" applyFill="1" applyBorder="1" applyAlignment="1" applyProtection="1">
      <alignment horizontal="center" vertical="center"/>
      <protection locked="0"/>
    </xf>
    <xf numFmtId="0" fontId="21" fillId="34" borderId="87" xfId="0" applyFont="1" applyFill="1" applyBorder="1" applyAlignment="1" applyProtection="1">
      <alignment horizontal="center" vertical="center"/>
      <protection locked="0"/>
    </xf>
    <xf numFmtId="0" fontId="21" fillId="34" borderId="88" xfId="0" applyFont="1" applyFill="1" applyBorder="1" applyAlignment="1" applyProtection="1">
      <alignment horizontal="center" vertical="center"/>
      <protection locked="0"/>
    </xf>
    <xf numFmtId="0" fontId="21" fillId="34" borderId="89" xfId="0" applyFont="1" applyFill="1" applyBorder="1" applyAlignment="1" applyProtection="1">
      <alignment horizontal="center" vertical="center"/>
      <protection locked="0"/>
    </xf>
    <xf numFmtId="0" fontId="21" fillId="34" borderId="76" xfId="0" applyFont="1" applyFill="1" applyBorder="1" applyAlignment="1" applyProtection="1">
      <alignment horizontal="center" vertical="center" wrapText="1"/>
      <protection locked="0"/>
    </xf>
    <xf numFmtId="0" fontId="21" fillId="34" borderId="78" xfId="0" applyFont="1" applyFill="1" applyBorder="1" applyAlignment="1" applyProtection="1">
      <alignment horizontal="center" vertical="center" wrapText="1"/>
      <protection locked="0"/>
    </xf>
    <xf numFmtId="0" fontId="21" fillId="0" borderId="56" xfId="0" applyFont="1" applyFill="1" applyBorder="1" applyAlignment="1" applyProtection="1">
      <alignment horizontal="center" vertical="center"/>
      <protection locked="0"/>
    </xf>
    <xf numFmtId="0" fontId="21" fillId="0" borderId="57" xfId="0" applyFont="1" applyFill="1" applyBorder="1" applyAlignment="1" applyProtection="1">
      <alignment horizontal="center" vertical="center"/>
      <protection locked="0"/>
    </xf>
    <xf numFmtId="0" fontId="40" fillId="34" borderId="12" xfId="0" applyFont="1" applyFill="1" applyBorder="1" applyAlignment="1" applyProtection="1">
      <alignment horizontal="center" vertical="center" wrapText="1"/>
      <protection/>
    </xf>
    <xf numFmtId="0" fontId="40" fillId="34" borderId="14" xfId="0" applyFont="1" applyFill="1" applyBorder="1" applyAlignment="1" applyProtection="1">
      <alignment horizontal="center" vertical="center" wrapText="1"/>
      <protection/>
    </xf>
    <xf numFmtId="0" fontId="40" fillId="34" borderId="15" xfId="0" applyFont="1" applyFill="1" applyBorder="1" applyAlignment="1" applyProtection="1">
      <alignment horizontal="center" vertical="center" wrapText="1"/>
      <protection/>
    </xf>
    <xf numFmtId="0" fontId="40" fillId="34" borderId="16" xfId="0" applyFont="1" applyFill="1" applyBorder="1" applyAlignment="1" applyProtection="1">
      <alignment horizontal="center" vertical="center" wrapText="1"/>
      <protection/>
    </xf>
    <xf numFmtId="0" fontId="40" fillId="34" borderId="17" xfId="0" applyFont="1" applyFill="1" applyBorder="1" applyAlignment="1" applyProtection="1">
      <alignment horizontal="center" vertical="center" wrapText="1"/>
      <protection/>
    </xf>
    <xf numFmtId="0" fontId="40" fillId="34" borderId="19" xfId="0" applyFont="1" applyFill="1" applyBorder="1" applyAlignment="1" applyProtection="1">
      <alignment horizontal="center" vertical="center" wrapText="1"/>
      <protection/>
    </xf>
    <xf numFmtId="0" fontId="35" fillId="37" borderId="15" xfId="0" applyFont="1" applyFill="1" applyBorder="1" applyAlignment="1">
      <alignment horizontal="center" wrapText="1"/>
    </xf>
    <xf numFmtId="0" fontId="35" fillId="37" borderId="16" xfId="0" applyFont="1" applyFill="1" applyBorder="1" applyAlignment="1">
      <alignment horizontal="center" wrapText="1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1" fillId="34" borderId="51" xfId="0" applyFont="1" applyFill="1" applyBorder="1" applyAlignment="1" applyProtection="1">
      <alignment horizontal="center" vertical="center"/>
      <protection locked="0"/>
    </xf>
    <xf numFmtId="0" fontId="21" fillId="34" borderId="58" xfId="0" applyFont="1" applyFill="1" applyBorder="1" applyAlignment="1" applyProtection="1">
      <alignment horizontal="center" vertical="center"/>
      <protection locked="0"/>
    </xf>
    <xf numFmtId="0" fontId="21" fillId="34" borderId="59" xfId="0" applyFont="1" applyFill="1" applyBorder="1" applyAlignment="1" applyProtection="1">
      <alignment horizontal="center" vertical="center"/>
      <protection locked="0"/>
    </xf>
    <xf numFmtId="0" fontId="21" fillId="34" borderId="76" xfId="0" applyFont="1" applyFill="1" applyBorder="1" applyAlignment="1" applyProtection="1">
      <alignment horizontal="center" vertical="center"/>
      <protection locked="0"/>
    </xf>
    <xf numFmtId="0" fontId="21" fillId="34" borderId="90" xfId="0" applyFont="1" applyFill="1" applyBorder="1" applyAlignment="1" applyProtection="1">
      <alignment horizontal="center" vertical="center"/>
      <protection locked="0"/>
    </xf>
    <xf numFmtId="0" fontId="21" fillId="34" borderId="43" xfId="0" applyFont="1" applyFill="1" applyBorder="1" applyAlignment="1" applyProtection="1">
      <alignment horizontal="center" vertical="center"/>
      <protection locked="0"/>
    </xf>
    <xf numFmtId="0" fontId="21" fillId="0" borderId="60" xfId="0" applyFont="1" applyFill="1" applyBorder="1" applyAlignment="1" applyProtection="1">
      <alignment horizontal="center" vertical="center"/>
      <protection locked="0"/>
    </xf>
    <xf numFmtId="0" fontId="10" fillId="0" borderId="68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3" xfId="0" applyFont="1" applyFill="1" applyBorder="1" applyAlignment="1" applyProtection="1">
      <alignment horizontal="center" vertical="center"/>
      <protection locked="0"/>
    </xf>
    <xf numFmtId="0" fontId="24" fillId="37" borderId="88" xfId="0" applyFont="1" applyFill="1" applyBorder="1" applyAlignment="1" applyProtection="1">
      <alignment horizontal="center" vertical="center" wrapText="1"/>
      <protection locked="0"/>
    </xf>
    <xf numFmtId="0" fontId="24" fillId="37" borderId="86" xfId="0" applyFont="1" applyFill="1" applyBorder="1" applyAlignment="1" applyProtection="1">
      <alignment horizontal="center" vertical="center" wrapText="1"/>
      <protection locked="0"/>
    </xf>
    <xf numFmtId="0" fontId="24" fillId="0" borderId="51" xfId="0" applyFont="1" applyFill="1" applyBorder="1" applyAlignment="1" applyProtection="1">
      <alignment horizontal="center" vertical="center" wrapText="1"/>
      <protection locked="0"/>
    </xf>
    <xf numFmtId="0" fontId="24" fillId="0" borderId="76" xfId="0" applyFont="1" applyFill="1" applyBorder="1" applyAlignment="1" applyProtection="1">
      <alignment horizontal="center" vertical="center" wrapText="1"/>
      <protection locked="0"/>
    </xf>
    <xf numFmtId="0" fontId="34" fillId="37" borderId="68" xfId="0" applyFont="1" applyFill="1" applyBorder="1" applyAlignment="1">
      <alignment horizontal="center"/>
    </xf>
    <xf numFmtId="0" fontId="34" fillId="37" borderId="63" xfId="0" applyFont="1" applyFill="1" applyBorder="1" applyAlignment="1">
      <alignment horizontal="center"/>
    </xf>
    <xf numFmtId="0" fontId="35" fillId="37" borderId="12" xfId="0" applyFont="1" applyFill="1" applyBorder="1" applyAlignment="1">
      <alignment horizontal="center" wrapText="1"/>
    </xf>
    <xf numFmtId="0" fontId="35" fillId="37" borderId="14" xfId="0" applyFont="1" applyFill="1" applyBorder="1" applyAlignment="1">
      <alignment horizontal="center" wrapText="1"/>
    </xf>
    <xf numFmtId="0" fontId="30" fillId="33" borderId="91" xfId="0" applyFont="1" applyFill="1" applyBorder="1" applyAlignment="1" applyProtection="1">
      <alignment horizontal="center" vertical="center"/>
      <protection locked="0"/>
    </xf>
    <xf numFmtId="0" fontId="30" fillId="33" borderId="15" xfId="0" applyFont="1" applyFill="1" applyBorder="1" applyAlignment="1" applyProtection="1">
      <alignment horizontal="center" vertical="center"/>
      <protection locked="0"/>
    </xf>
    <xf numFmtId="0" fontId="30" fillId="33" borderId="17" xfId="0" applyFont="1" applyFill="1" applyBorder="1" applyAlignment="1" applyProtection="1">
      <alignment horizontal="center" vertical="center"/>
      <protection locked="0"/>
    </xf>
    <xf numFmtId="0" fontId="30" fillId="33" borderId="92" xfId="0" applyFont="1" applyFill="1" applyBorder="1" applyAlignment="1" applyProtection="1">
      <alignment horizontal="center" vertical="center"/>
      <protection locked="0"/>
    </xf>
    <xf numFmtId="0" fontId="30" fillId="33" borderId="0" xfId="0" applyFont="1" applyFill="1" applyBorder="1" applyAlignment="1" applyProtection="1">
      <alignment horizontal="center" vertical="center"/>
      <protection locked="0"/>
    </xf>
    <xf numFmtId="0" fontId="30" fillId="33" borderId="18" xfId="0" applyFont="1" applyFill="1" applyBorder="1" applyAlignment="1" applyProtection="1">
      <alignment horizontal="center" vertical="center"/>
      <protection locked="0"/>
    </xf>
    <xf numFmtId="0" fontId="28" fillId="34" borderId="15" xfId="0" applyFont="1" applyFill="1" applyBorder="1" applyAlignment="1" applyProtection="1">
      <alignment horizontal="left" vertical="center"/>
      <protection locked="0"/>
    </xf>
    <xf numFmtId="0" fontId="28" fillId="34" borderId="0" xfId="0" applyFont="1" applyFill="1" applyBorder="1" applyAlignment="1" applyProtection="1">
      <alignment horizontal="left" vertical="center"/>
      <protection locked="0"/>
    </xf>
    <xf numFmtId="0" fontId="28" fillId="34" borderId="12" xfId="0" applyFont="1" applyFill="1" applyBorder="1" applyAlignment="1" applyProtection="1">
      <alignment horizontal="left" vertical="center"/>
      <protection locked="0"/>
    </xf>
    <xf numFmtId="0" fontId="28" fillId="34" borderId="13" xfId="0" applyFont="1" applyFill="1" applyBorder="1" applyAlignment="1" applyProtection="1">
      <alignment horizontal="left" vertical="center"/>
      <protection locked="0"/>
    </xf>
    <xf numFmtId="14" fontId="30" fillId="33" borderId="92" xfId="0" applyNumberFormat="1" applyFont="1" applyFill="1" applyBorder="1" applyAlignment="1" applyProtection="1">
      <alignment horizontal="center" vertical="center"/>
      <protection locked="0"/>
    </xf>
    <xf numFmtId="14" fontId="30" fillId="33" borderId="0" xfId="0" applyNumberFormat="1" applyFont="1" applyFill="1" applyBorder="1" applyAlignment="1" applyProtection="1">
      <alignment horizontal="center" vertical="center"/>
      <protection locked="0"/>
    </xf>
    <xf numFmtId="14" fontId="30" fillId="33" borderId="18" xfId="0" applyNumberFormat="1" applyFont="1" applyFill="1" applyBorder="1" applyAlignment="1" applyProtection="1">
      <alignment horizontal="center" vertical="center"/>
      <protection locked="0"/>
    </xf>
    <xf numFmtId="14" fontId="30" fillId="33" borderId="93" xfId="0" applyNumberFormat="1" applyFont="1" applyFill="1" applyBorder="1" applyAlignment="1" applyProtection="1">
      <alignment horizontal="center" vertical="center"/>
      <protection locked="0"/>
    </xf>
    <xf numFmtId="14" fontId="30" fillId="33" borderId="16" xfId="0" applyNumberFormat="1" applyFont="1" applyFill="1" applyBorder="1" applyAlignment="1" applyProtection="1">
      <alignment horizontal="center" vertical="center"/>
      <protection locked="0"/>
    </xf>
    <xf numFmtId="14" fontId="30" fillId="33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1" fillId="0" borderId="60" xfId="0" applyFont="1" applyFill="1" applyBorder="1" applyAlignment="1" applyProtection="1">
      <alignment horizontal="center" vertical="center"/>
      <protection/>
    </xf>
    <xf numFmtId="0" fontId="20" fillId="0" borderId="69" xfId="0" applyFont="1" applyFill="1" applyBorder="1" applyAlignment="1" applyProtection="1">
      <alignment horizontal="center" vertical="center" wrapText="1"/>
      <protection/>
    </xf>
    <xf numFmtId="0" fontId="20" fillId="0" borderId="70" xfId="0" applyFont="1" applyFill="1" applyBorder="1" applyAlignment="1" applyProtection="1">
      <alignment horizontal="center" vertical="center" wrapText="1"/>
      <protection/>
    </xf>
    <xf numFmtId="0" fontId="20" fillId="0" borderId="71" xfId="0" applyFont="1" applyFill="1" applyBorder="1" applyAlignment="1" applyProtection="1">
      <alignment horizontal="center" vertical="center" wrapText="1"/>
      <protection/>
    </xf>
    <xf numFmtId="0" fontId="0" fillId="0" borderId="94" xfId="0" applyFill="1" applyBorder="1" applyAlignment="1" applyProtection="1">
      <alignment horizontal="center" vertical="center"/>
      <protection/>
    </xf>
    <xf numFmtId="0" fontId="0" fillId="0" borderId="95" xfId="0" applyFont="1" applyFill="1" applyBorder="1" applyAlignment="1" applyProtection="1">
      <alignment horizontal="center" vertical="center"/>
      <protection/>
    </xf>
    <xf numFmtId="0" fontId="9" fillId="40" borderId="96" xfId="0" applyFont="1" applyFill="1" applyBorder="1" applyAlignment="1" applyProtection="1">
      <alignment horizontal="center" vertical="center" wrapText="1"/>
      <protection/>
    </xf>
    <xf numFmtId="0" fontId="0" fillId="0" borderId="96" xfId="0" applyBorder="1" applyAlignment="1" applyProtection="1">
      <alignment horizontal="center" vertical="center" wrapText="1"/>
      <protection/>
    </xf>
    <xf numFmtId="0" fontId="9" fillId="36" borderId="96" xfId="0" applyFont="1" applyFill="1" applyBorder="1" applyAlignment="1" applyProtection="1">
      <alignment horizontal="center" vertical="center" wrapText="1"/>
      <protection/>
    </xf>
    <xf numFmtId="169" fontId="11" fillId="40" borderId="11" xfId="0" applyNumberFormat="1" applyFont="1" applyFill="1" applyBorder="1" applyAlignment="1" applyProtection="1">
      <alignment horizontal="center" vertical="center" wrapText="1"/>
      <protection locked="0"/>
    </xf>
    <xf numFmtId="169" fontId="11" fillId="40" borderId="97" xfId="0" applyNumberFormat="1" applyFont="1" applyFill="1" applyBorder="1" applyAlignment="1" applyProtection="1">
      <alignment horizontal="center" vertical="center" wrapText="1"/>
      <protection locked="0"/>
    </xf>
    <xf numFmtId="169" fontId="11" fillId="40" borderId="9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0" fontId="33" fillId="0" borderId="15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33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1" fontId="0" fillId="0" borderId="0" xfId="0" applyNumberForma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 quotePrefix="1">
      <alignment horizontal="left"/>
      <protection locked="0"/>
    </xf>
    <xf numFmtId="0" fontId="30" fillId="34" borderId="23" xfId="0" applyFont="1" applyFill="1" applyBorder="1" applyAlignment="1" applyProtection="1">
      <alignment horizontal="center" vertical="center" wrapText="1"/>
      <protection locked="0"/>
    </xf>
    <xf numFmtId="0" fontId="30" fillId="34" borderId="26" xfId="0" applyFont="1" applyFill="1" applyBorder="1" applyAlignment="1" applyProtection="1">
      <alignment horizontal="center" vertical="center" wrapText="1"/>
      <protection locked="0"/>
    </xf>
    <xf numFmtId="0" fontId="30" fillId="34" borderId="26" xfId="0" applyFont="1" applyFill="1" applyBorder="1" applyAlignment="1" applyProtection="1" quotePrefix="1">
      <alignment horizontal="center" vertical="center" wrapText="1"/>
      <protection locked="0"/>
    </xf>
    <xf numFmtId="0" fontId="30" fillId="34" borderId="64" xfId="0" applyFont="1" applyFill="1" applyBorder="1" applyAlignment="1" applyProtection="1" quotePrefix="1">
      <alignment horizontal="center" vertical="center" wrapText="1"/>
      <protection locked="0"/>
    </xf>
    <xf numFmtId="0" fontId="65" fillId="0" borderId="31" xfId="52" applyNumberFormat="1" applyFont="1" applyFill="1" applyBorder="1" applyAlignment="1" applyProtection="1">
      <alignment horizontal="left" vertical="center" wrapText="1"/>
      <protection locked="0"/>
    </xf>
    <xf numFmtId="0" fontId="65" fillId="0" borderId="31" xfId="52" applyNumberFormat="1" applyFont="1" applyFill="1" applyBorder="1" applyAlignment="1" applyProtection="1">
      <alignment horizontal="center" vertical="center" wrapText="1"/>
      <protection locked="0"/>
    </xf>
    <xf numFmtId="0" fontId="65" fillId="0" borderId="47" xfId="52" applyNumberFormat="1" applyFont="1" applyFill="1" applyBorder="1" applyAlignment="1" applyProtection="1">
      <alignment horizontal="center" vertical="center" wrapText="1"/>
      <protection locked="0"/>
    </xf>
    <xf numFmtId="0" fontId="65" fillId="0" borderId="48" xfId="52" applyNumberFormat="1" applyFont="1" applyFill="1" applyBorder="1" applyAlignment="1" applyProtection="1">
      <alignment horizontal="center" vertical="center" wrapText="1"/>
      <protection locked="0"/>
    </xf>
    <xf numFmtId="0" fontId="66" fillId="45" borderId="31" xfId="52" applyNumberFormat="1" applyFont="1" applyFill="1" applyBorder="1" applyAlignment="1" applyProtection="1">
      <alignment horizontal="left" vertical="center" wrapText="1"/>
      <protection locked="0"/>
    </xf>
    <xf numFmtId="0" fontId="65" fillId="41" borderId="31" xfId="52" applyNumberFormat="1" applyFont="1" applyFill="1" applyBorder="1" applyAlignment="1" applyProtection="1">
      <alignment horizontal="center" vertical="center" wrapText="1"/>
      <protection locked="0"/>
    </xf>
    <xf numFmtId="0" fontId="67" fillId="41" borderId="47" xfId="52" applyNumberFormat="1" applyFont="1" applyFill="1" applyBorder="1" applyAlignment="1" applyProtection="1">
      <alignment horizontal="center" vertical="center" wrapText="1"/>
      <protection locked="0"/>
    </xf>
    <xf numFmtId="0" fontId="67" fillId="41" borderId="31" xfId="52" applyNumberFormat="1" applyFont="1" applyFill="1" applyBorder="1" applyAlignment="1" applyProtection="1">
      <alignment horizontal="center" vertical="center" wrapText="1"/>
      <protection locked="0"/>
    </xf>
    <xf numFmtId="0" fontId="67" fillId="41" borderId="48" xfId="52" applyNumberFormat="1" applyFont="1" applyFill="1" applyBorder="1" applyAlignment="1" applyProtection="1">
      <alignment horizontal="center" vertical="center" wrapText="1"/>
      <protection locked="0"/>
    </xf>
    <xf numFmtId="0" fontId="65" fillId="45" borderId="31" xfId="52" applyNumberFormat="1" applyFont="1" applyFill="1" applyBorder="1" applyAlignment="1" applyProtection="1">
      <alignment horizontal="left" vertical="center" wrapText="1"/>
      <protection locked="0"/>
    </xf>
    <xf numFmtId="0" fontId="65" fillId="46" borderId="31" xfId="52" applyNumberFormat="1" applyFont="1" applyFill="1" applyBorder="1" applyAlignment="1" applyProtection="1">
      <alignment horizontal="left" vertical="center" wrapText="1"/>
      <protection locked="0"/>
    </xf>
    <xf numFmtId="0" fontId="65" fillId="47" borderId="31" xfId="52" applyNumberFormat="1" applyFont="1" applyFill="1" applyBorder="1" applyAlignment="1" applyProtection="1">
      <alignment horizontal="center" vertical="center" wrapText="1"/>
      <protection locked="0"/>
    </xf>
    <xf numFmtId="0" fontId="65" fillId="47" borderId="31" xfId="52" applyNumberFormat="1" applyFont="1" applyFill="1" applyBorder="1" applyAlignment="1" applyProtection="1">
      <alignment horizontal="left" vertical="center" wrapText="1"/>
      <protection locked="0"/>
    </xf>
    <xf numFmtId="0" fontId="65" fillId="37" borderId="47" xfId="52" applyNumberFormat="1" applyFont="1" applyFill="1" applyBorder="1" applyAlignment="1" applyProtection="1">
      <alignment horizontal="center" vertical="center" wrapText="1"/>
      <protection locked="0"/>
    </xf>
    <xf numFmtId="0" fontId="65" fillId="37" borderId="31" xfId="52" applyNumberFormat="1" applyFont="1" applyFill="1" applyBorder="1" applyAlignment="1" applyProtection="1">
      <alignment horizontal="center" vertical="center" wrapText="1"/>
      <protection locked="0"/>
    </xf>
    <xf numFmtId="0" fontId="65" fillId="37" borderId="48" xfId="52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79" customWidth="1"/>
    <col min="2" max="2" width="17.28125" style="79" bestFit="1" customWidth="1"/>
    <col min="3" max="3" width="15.28125" style="79" customWidth="1"/>
    <col min="4" max="4" width="11.57421875" style="79" bestFit="1" customWidth="1"/>
    <col min="5" max="5" width="15.140625" style="79" customWidth="1"/>
    <col min="6" max="7" width="14.7109375" style="79" customWidth="1"/>
    <col min="8" max="8" width="13.8515625" style="79" customWidth="1"/>
    <col min="9" max="10" width="15.7109375" style="79" customWidth="1"/>
    <col min="11" max="11" width="14.8515625" style="79" customWidth="1"/>
    <col min="12" max="12" width="14.7109375" style="79" customWidth="1"/>
    <col min="13" max="13" width="13.57421875" style="79" customWidth="1"/>
    <col min="14" max="14" width="17.421875" style="79" customWidth="1"/>
    <col min="15" max="15" width="15.140625" style="79" customWidth="1"/>
    <col min="16" max="16" width="13.8515625" style="79" customWidth="1"/>
    <col min="17" max="17" width="19.28125" style="79" customWidth="1"/>
    <col min="18" max="18" width="15.00390625" style="79" customWidth="1"/>
    <col min="19" max="19" width="13.421875" style="79" bestFit="1" customWidth="1"/>
    <col min="20" max="20" width="12.421875" style="79" customWidth="1"/>
    <col min="21" max="16384" width="9.00390625" style="79" customWidth="1"/>
  </cols>
  <sheetData>
    <row r="1" spans="1:256" s="5" customFormat="1" ht="12" thickBot="1">
      <c r="A1" s="307" t="s">
        <v>0</v>
      </c>
      <c r="B1" s="308"/>
      <c r="C1" s="3"/>
      <c r="D1" s="3"/>
      <c r="E1" s="3"/>
      <c r="F1" s="3"/>
      <c r="G1" s="3"/>
      <c r="H1" s="3"/>
      <c r="I1" s="4" t="s">
        <v>175</v>
      </c>
      <c r="J1" s="307" t="s">
        <v>0</v>
      </c>
      <c r="K1" s="325"/>
      <c r="L1" s="308"/>
      <c r="M1" s="3"/>
      <c r="N1" s="3"/>
      <c r="O1" s="3"/>
      <c r="P1" s="3"/>
      <c r="R1" s="76"/>
      <c r="S1" s="4" t="s">
        <v>185</v>
      </c>
      <c r="T1" s="76"/>
      <c r="U1" s="76"/>
      <c r="V1" s="76"/>
      <c r="W1" s="7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</row>
    <row r="2" spans="17:256" s="5" customFormat="1" ht="11.25">
      <c r="Q2" s="78"/>
      <c r="R2" s="7"/>
      <c r="S2" s="7"/>
      <c r="T2" s="7"/>
      <c r="U2" s="7"/>
      <c r="V2" s="7"/>
      <c r="W2" s="7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</row>
    <row r="3" spans="21:252" s="5" customFormat="1" ht="11.25">
      <c r="U3" s="7"/>
      <c r="V3" s="7"/>
      <c r="W3" s="7"/>
      <c r="X3" s="7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</row>
    <row r="4" spans="1:252" s="5" customFormat="1" ht="11.25">
      <c r="A4" s="57" t="s">
        <v>5</v>
      </c>
      <c r="B4" s="58" t="s">
        <v>5</v>
      </c>
      <c r="C4" s="58" t="s">
        <v>5</v>
      </c>
      <c r="D4" s="58" t="s">
        <v>5</v>
      </c>
      <c r="E4" s="59" t="s">
        <v>5</v>
      </c>
      <c r="F4" s="60" t="s">
        <v>5</v>
      </c>
      <c r="G4" s="59" t="s">
        <v>5</v>
      </c>
      <c r="H4" s="60" t="s">
        <v>5</v>
      </c>
      <c r="T4" s="1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</row>
    <row r="5" spans="1:252" s="14" customFormat="1" ht="12.75">
      <c r="A5" s="61" t="s">
        <v>2</v>
      </c>
      <c r="B5" s="12" t="s">
        <v>3</v>
      </c>
      <c r="C5" s="12" t="s">
        <v>170</v>
      </c>
      <c r="D5" s="13" t="s">
        <v>8</v>
      </c>
      <c r="E5" s="12" t="s">
        <v>193</v>
      </c>
      <c r="F5" s="62" t="s">
        <v>194</v>
      </c>
      <c r="G5" s="12" t="s">
        <v>71</v>
      </c>
      <c r="H5" s="62" t="s">
        <v>72</v>
      </c>
      <c r="J5" s="326" t="s">
        <v>76</v>
      </c>
      <c r="K5" s="327"/>
      <c r="L5" s="327"/>
      <c r="M5" s="327"/>
      <c r="N5" s="327"/>
      <c r="O5" s="327"/>
      <c r="P5" s="327"/>
      <c r="Q5" s="328"/>
      <c r="R5" s="5"/>
      <c r="S5" s="5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</row>
    <row r="6" spans="1:252" s="20" customFormat="1" ht="11.25">
      <c r="A6" s="337"/>
      <c r="B6" s="340"/>
      <c r="C6" s="340"/>
      <c r="D6" s="347"/>
      <c r="E6" s="347"/>
      <c r="F6" s="347"/>
      <c r="G6" s="347"/>
      <c r="H6" s="350"/>
      <c r="J6" s="5"/>
      <c r="K6" s="5"/>
      <c r="L6" s="5"/>
      <c r="M6" s="5"/>
      <c r="N6" s="5"/>
      <c r="O6" s="5"/>
      <c r="P6" s="9"/>
      <c r="Q6" s="10"/>
      <c r="R6" s="77"/>
      <c r="S6" s="11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</row>
    <row r="7" spans="1:39" ht="11.25">
      <c r="A7" s="338"/>
      <c r="B7" s="341"/>
      <c r="C7" s="341"/>
      <c r="D7" s="348"/>
      <c r="E7" s="348"/>
      <c r="F7" s="348"/>
      <c r="G7" s="348"/>
      <c r="H7" s="351"/>
      <c r="J7" s="15" t="s">
        <v>1</v>
      </c>
      <c r="K7" s="15"/>
      <c r="L7" s="16"/>
      <c r="M7" s="16"/>
      <c r="N7" s="16"/>
      <c r="O7" s="17"/>
      <c r="P7" s="18"/>
      <c r="Q7" s="14"/>
      <c r="R7" s="14"/>
      <c r="S7" s="14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</row>
    <row r="8" spans="1:19" ht="11.25">
      <c r="A8" s="339"/>
      <c r="B8" s="342"/>
      <c r="C8" s="342"/>
      <c r="D8" s="349"/>
      <c r="E8" s="349"/>
      <c r="F8" s="349"/>
      <c r="G8" s="349"/>
      <c r="H8" s="352"/>
      <c r="J8" s="21" t="s">
        <v>136</v>
      </c>
      <c r="K8" s="114"/>
      <c r="L8" s="22" t="s">
        <v>176</v>
      </c>
      <c r="M8" s="23"/>
      <c r="N8" s="23"/>
      <c r="O8" s="23"/>
      <c r="P8" s="81"/>
      <c r="Q8" s="24"/>
      <c r="R8" s="20"/>
      <c r="S8" s="20"/>
    </row>
    <row r="9" spans="5:19" ht="12.75" customHeight="1">
      <c r="E9" s="11"/>
      <c r="F9" s="11"/>
      <c r="G9" s="11"/>
      <c r="H9" s="11"/>
      <c r="I9" s="11"/>
      <c r="J9" s="26" t="s">
        <v>242</v>
      </c>
      <c r="K9" s="102"/>
      <c r="L9" s="27" t="s">
        <v>254</v>
      </c>
      <c r="M9" s="28"/>
      <c r="N9" s="28"/>
      <c r="O9" s="28"/>
      <c r="P9" s="82"/>
      <c r="Q9" s="29"/>
      <c r="R9" s="20"/>
      <c r="S9" s="20"/>
    </row>
    <row r="10" spans="4:17" ht="12.75" customHeight="1">
      <c r="D10" s="11"/>
      <c r="E10" s="353" t="s">
        <v>144</v>
      </c>
      <c r="F10" s="354"/>
      <c r="G10" s="355"/>
      <c r="H10" s="11"/>
      <c r="I10" s="11"/>
      <c r="J10" s="26" t="s">
        <v>78</v>
      </c>
      <c r="K10" s="102"/>
      <c r="L10" s="27" t="s">
        <v>176</v>
      </c>
      <c r="M10" s="28"/>
      <c r="N10" s="28"/>
      <c r="O10" s="28"/>
      <c r="P10" s="82"/>
      <c r="Q10" s="29"/>
    </row>
    <row r="11" spans="4:17" ht="12.75" customHeight="1">
      <c r="D11" s="11"/>
      <c r="E11" s="356"/>
      <c r="F11" s="357"/>
      <c r="G11" s="358"/>
      <c r="H11" s="11"/>
      <c r="I11" s="11"/>
      <c r="J11" s="26" t="s">
        <v>79</v>
      </c>
      <c r="K11" s="102"/>
      <c r="L11" s="27" t="s">
        <v>177</v>
      </c>
      <c r="M11" s="28"/>
      <c r="N11" s="28"/>
      <c r="O11" s="28"/>
      <c r="P11" s="82"/>
      <c r="Q11" s="29"/>
    </row>
    <row r="12" spans="1:20" ht="14.25" customHeight="1">
      <c r="A12" s="57" t="s">
        <v>5</v>
      </c>
      <c r="B12" s="63" t="s">
        <v>124</v>
      </c>
      <c r="C12" s="64"/>
      <c r="D12" s="11"/>
      <c r="E12" s="356"/>
      <c r="F12" s="357"/>
      <c r="G12" s="358"/>
      <c r="H12" s="11"/>
      <c r="I12" s="11"/>
      <c r="J12" s="26" t="s">
        <v>215</v>
      </c>
      <c r="K12" s="102"/>
      <c r="L12" s="27" t="s">
        <v>232</v>
      </c>
      <c r="M12" s="28"/>
      <c r="N12" s="28"/>
      <c r="O12" s="28"/>
      <c r="P12" s="82"/>
      <c r="Q12" s="29"/>
      <c r="T12" s="11"/>
    </row>
    <row r="13" spans="1:20" ht="14.25" customHeight="1">
      <c r="A13" s="65" t="s">
        <v>5</v>
      </c>
      <c r="B13" s="30" t="s">
        <v>9</v>
      </c>
      <c r="C13" s="66"/>
      <c r="D13" s="11"/>
      <c r="E13" s="356"/>
      <c r="F13" s="357"/>
      <c r="G13" s="358"/>
      <c r="H13" s="11"/>
      <c r="I13" s="11"/>
      <c r="J13" s="26" t="s">
        <v>84</v>
      </c>
      <c r="K13" s="102"/>
      <c r="L13" s="27" t="s">
        <v>85</v>
      </c>
      <c r="M13" s="28"/>
      <c r="N13" s="28"/>
      <c r="O13" s="28"/>
      <c r="P13" s="82"/>
      <c r="Q13" s="29"/>
      <c r="T13" s="11"/>
    </row>
    <row r="14" spans="1:20" ht="14.25" customHeight="1">
      <c r="A14" s="65" t="s">
        <v>5</v>
      </c>
      <c r="B14" s="30" t="s">
        <v>10</v>
      </c>
      <c r="C14" s="66"/>
      <c r="D14" s="11"/>
      <c r="E14" s="359"/>
      <c r="F14" s="360"/>
      <c r="G14" s="361"/>
      <c r="H14" s="11"/>
      <c r="I14" s="11"/>
      <c r="J14" s="26" t="s">
        <v>87</v>
      </c>
      <c r="K14" s="102"/>
      <c r="L14" s="27" t="s">
        <v>137</v>
      </c>
      <c r="M14" s="28"/>
      <c r="N14" s="28"/>
      <c r="O14" s="28"/>
      <c r="P14" s="82"/>
      <c r="Q14" s="29"/>
      <c r="R14" s="11"/>
      <c r="S14" s="11"/>
      <c r="T14" s="5"/>
    </row>
    <row r="15" spans="1:20" ht="14.25" customHeight="1">
      <c r="A15" s="67"/>
      <c r="B15" s="30" t="s">
        <v>11</v>
      </c>
      <c r="C15" s="68">
        <f>C13*C14</f>
        <v>0</v>
      </c>
      <c r="D15" s="11"/>
      <c r="E15" s="49"/>
      <c r="F15" s="49"/>
      <c r="G15" s="49"/>
      <c r="H15" s="11"/>
      <c r="I15" s="11"/>
      <c r="J15" s="26" t="s">
        <v>89</v>
      </c>
      <c r="K15" s="102"/>
      <c r="L15" s="27" t="s">
        <v>90</v>
      </c>
      <c r="M15" s="28"/>
      <c r="N15" s="28"/>
      <c r="O15" s="28"/>
      <c r="P15" s="82"/>
      <c r="Q15" s="29"/>
      <c r="R15" s="11"/>
      <c r="S15" s="11"/>
      <c r="T15" s="5"/>
    </row>
    <row r="16" spans="1:20" ht="11.25" customHeight="1">
      <c r="A16" s="69"/>
      <c r="B16" s="70" t="s">
        <v>12</v>
      </c>
      <c r="C16" s="71">
        <f>+C15*0.05</f>
        <v>0</v>
      </c>
      <c r="D16" s="11"/>
      <c r="E16" s="11"/>
      <c r="F16" s="11"/>
      <c r="G16" s="11"/>
      <c r="H16" s="11"/>
      <c r="I16" s="11"/>
      <c r="J16" s="31" t="s">
        <v>91</v>
      </c>
      <c r="K16" s="103"/>
      <c r="L16" s="32" t="s">
        <v>92</v>
      </c>
      <c r="M16" s="33"/>
      <c r="N16" s="33"/>
      <c r="O16" s="34"/>
      <c r="P16" s="83"/>
      <c r="Q16" s="35"/>
      <c r="R16" s="9"/>
      <c r="S16" s="5"/>
      <c r="T16" s="9"/>
    </row>
    <row r="17" spans="1:21" ht="14.25" customHeight="1">
      <c r="A17" s="11"/>
      <c r="B17" s="11"/>
      <c r="C17" s="11"/>
      <c r="D17" s="11"/>
      <c r="E17" s="11"/>
      <c r="F17" s="11"/>
      <c r="G17" s="11"/>
      <c r="H17" s="11"/>
      <c r="I17" s="11"/>
      <c r="J17" s="5"/>
      <c r="K17" s="5"/>
      <c r="L17" s="5"/>
      <c r="M17" s="5"/>
      <c r="N17" s="5"/>
      <c r="O17" s="36"/>
      <c r="P17" s="5"/>
      <c r="Q17" s="9"/>
      <c r="R17" s="9"/>
      <c r="S17" s="5"/>
      <c r="T17" s="39"/>
      <c r="U17" s="5"/>
    </row>
    <row r="18" spans="1:20" ht="11.25">
      <c r="A18" s="11"/>
      <c r="B18" s="11"/>
      <c r="C18" s="11"/>
      <c r="D18" s="11"/>
      <c r="E18" s="11"/>
      <c r="F18" s="11"/>
      <c r="G18" s="11"/>
      <c r="H18" s="11"/>
      <c r="I18" s="11"/>
      <c r="J18" s="37"/>
      <c r="K18" s="8" t="s">
        <v>5</v>
      </c>
      <c r="L18" s="8" t="s">
        <v>5</v>
      </c>
      <c r="M18" s="8" t="s">
        <v>5</v>
      </c>
      <c r="N18" s="8" t="s">
        <v>5</v>
      </c>
      <c r="O18" s="8" t="s">
        <v>5</v>
      </c>
      <c r="P18" s="38" t="s">
        <v>93</v>
      </c>
      <c r="Q18" s="38" t="s">
        <v>93</v>
      </c>
      <c r="R18" s="38" t="s">
        <v>93</v>
      </c>
      <c r="S18" s="38" t="s">
        <v>93</v>
      </c>
      <c r="T18" s="5"/>
    </row>
    <row r="19" spans="1:20" ht="22.5" customHeight="1">
      <c r="A19" s="11"/>
      <c r="B19" s="11"/>
      <c r="C19" s="11"/>
      <c r="D19" s="11"/>
      <c r="E19" s="11"/>
      <c r="F19" s="11"/>
      <c r="G19" s="11"/>
      <c r="H19" s="11"/>
      <c r="I19" s="11"/>
      <c r="J19" s="53" t="s">
        <v>187</v>
      </c>
      <c r="K19" s="54" t="s">
        <v>242</v>
      </c>
      <c r="L19" s="54" t="s">
        <v>136</v>
      </c>
      <c r="M19" s="55" t="s">
        <v>78</v>
      </c>
      <c r="N19" s="55" t="s">
        <v>241</v>
      </c>
      <c r="O19" s="55" t="s">
        <v>79</v>
      </c>
      <c r="P19" s="55" t="s">
        <v>84</v>
      </c>
      <c r="Q19" s="55" t="s">
        <v>87</v>
      </c>
      <c r="R19" s="55" t="s">
        <v>89</v>
      </c>
      <c r="S19" s="56" t="s">
        <v>91</v>
      </c>
      <c r="T19" s="5"/>
    </row>
    <row r="20" spans="1:20" ht="14.25" customHeight="1">
      <c r="A20" s="11"/>
      <c r="B20" s="11"/>
      <c r="C20" s="11"/>
      <c r="D20" s="11"/>
      <c r="E20" s="11"/>
      <c r="F20" s="11"/>
      <c r="G20" s="11"/>
      <c r="H20" s="11"/>
      <c r="I20" s="11"/>
      <c r="J20" s="75" t="s">
        <v>95</v>
      </c>
      <c r="K20" s="8"/>
      <c r="L20" s="8"/>
      <c r="M20" s="8"/>
      <c r="N20" s="8"/>
      <c r="O20" s="8"/>
      <c r="P20" s="84"/>
      <c r="Q20" s="84"/>
      <c r="R20" s="84"/>
      <c r="S20" s="85"/>
      <c r="T20" s="5"/>
    </row>
    <row r="21" spans="1:20" ht="14.25" customHeight="1">
      <c r="A21" s="11"/>
      <c r="B21" s="11"/>
      <c r="C21" s="11"/>
      <c r="D21" s="11"/>
      <c r="E21" s="11"/>
      <c r="F21" s="11"/>
      <c r="G21" s="11"/>
      <c r="H21" s="11"/>
      <c r="I21" s="11"/>
      <c r="J21" s="51" t="s">
        <v>96</v>
      </c>
      <c r="K21" s="8"/>
      <c r="L21" s="8"/>
      <c r="M21" s="8"/>
      <c r="N21" s="8"/>
      <c r="O21" s="8"/>
      <c r="P21" s="84"/>
      <c r="Q21" s="84"/>
      <c r="R21" s="84"/>
      <c r="S21" s="85"/>
      <c r="T21" s="5"/>
    </row>
    <row r="22" spans="1:20" ht="14.25" customHeight="1">
      <c r="A22" s="15" t="s">
        <v>1</v>
      </c>
      <c r="B22" s="28"/>
      <c r="C22" s="28"/>
      <c r="D22" s="6"/>
      <c r="E22" s="6"/>
      <c r="F22" s="86"/>
      <c r="G22" s="86"/>
      <c r="H22" s="86"/>
      <c r="J22" s="51" t="s">
        <v>97</v>
      </c>
      <c r="K22" s="8"/>
      <c r="L22" s="8"/>
      <c r="M22" s="8"/>
      <c r="N22" s="8"/>
      <c r="O22" s="8"/>
      <c r="P22" s="84"/>
      <c r="Q22" s="84"/>
      <c r="R22" s="84"/>
      <c r="S22" s="85"/>
      <c r="T22" s="5"/>
    </row>
    <row r="23" spans="1:20" ht="14.25" customHeight="1">
      <c r="A23" s="345" t="s">
        <v>2</v>
      </c>
      <c r="B23" s="346"/>
      <c r="C23" s="22" t="s">
        <v>178</v>
      </c>
      <c r="D23" s="22"/>
      <c r="E23" s="22"/>
      <c r="F23" s="87"/>
      <c r="J23" s="51" t="s">
        <v>98</v>
      </c>
      <c r="K23" s="8"/>
      <c r="L23" s="8"/>
      <c r="M23" s="8"/>
      <c r="N23" s="8"/>
      <c r="O23" s="8"/>
      <c r="P23" s="84"/>
      <c r="Q23" s="84"/>
      <c r="R23" s="84"/>
      <c r="S23" s="85"/>
      <c r="T23" s="5"/>
    </row>
    <row r="24" spans="1:20" ht="14.25" customHeight="1">
      <c r="A24" s="343" t="s">
        <v>3</v>
      </c>
      <c r="B24" s="344"/>
      <c r="C24" s="27" t="s">
        <v>4</v>
      </c>
      <c r="D24" s="27"/>
      <c r="E24" s="27"/>
      <c r="F24" s="88"/>
      <c r="J24" s="51" t="s">
        <v>99</v>
      </c>
      <c r="K24" s="8"/>
      <c r="L24" s="8"/>
      <c r="M24" s="8"/>
      <c r="N24" s="8"/>
      <c r="O24" s="8"/>
      <c r="P24" s="84"/>
      <c r="Q24" s="84"/>
      <c r="R24" s="84"/>
      <c r="S24" s="85"/>
      <c r="T24" s="5"/>
    </row>
    <row r="25" spans="1:20" ht="14.25" customHeight="1">
      <c r="A25" s="343" t="s">
        <v>6</v>
      </c>
      <c r="B25" s="344"/>
      <c r="C25" s="27" t="s">
        <v>173</v>
      </c>
      <c r="D25" s="27"/>
      <c r="E25" s="27"/>
      <c r="F25" s="88"/>
      <c r="J25" s="51" t="s">
        <v>100</v>
      </c>
      <c r="K25" s="8"/>
      <c r="L25" s="8"/>
      <c r="M25" s="8"/>
      <c r="N25" s="8"/>
      <c r="O25" s="8"/>
      <c r="P25" s="84"/>
      <c r="Q25" s="84"/>
      <c r="R25" s="84"/>
      <c r="S25" s="85"/>
      <c r="T25" s="5"/>
    </row>
    <row r="26" spans="1:20" ht="14.25" customHeight="1">
      <c r="A26" s="343" t="s">
        <v>8</v>
      </c>
      <c r="B26" s="344"/>
      <c r="C26" s="27" t="s">
        <v>188</v>
      </c>
      <c r="D26" s="27"/>
      <c r="E26" s="27"/>
      <c r="F26" s="88"/>
      <c r="J26" s="51" t="s">
        <v>101</v>
      </c>
      <c r="K26" s="8"/>
      <c r="L26" s="8"/>
      <c r="M26" s="8"/>
      <c r="N26" s="8"/>
      <c r="O26" s="8"/>
      <c r="P26" s="84"/>
      <c r="Q26" s="84"/>
      <c r="R26" s="84"/>
      <c r="S26" s="85"/>
      <c r="T26" s="5"/>
    </row>
    <row r="27" spans="1:20" ht="14.25" customHeight="1">
      <c r="A27" s="343" t="s">
        <v>193</v>
      </c>
      <c r="B27" s="344"/>
      <c r="C27" s="15" t="s">
        <v>196</v>
      </c>
      <c r="D27" s="15"/>
      <c r="E27" s="15"/>
      <c r="F27" s="88"/>
      <c r="J27" s="51" t="s">
        <v>102</v>
      </c>
      <c r="K27" s="8"/>
      <c r="L27" s="8"/>
      <c r="M27" s="8"/>
      <c r="N27" s="8"/>
      <c r="O27" s="8"/>
      <c r="P27" s="84"/>
      <c r="Q27" s="84"/>
      <c r="R27" s="84"/>
      <c r="S27" s="85"/>
      <c r="T27" s="5"/>
    </row>
    <row r="28" spans="1:20" ht="14.25" customHeight="1">
      <c r="A28" s="343" t="s">
        <v>194</v>
      </c>
      <c r="B28" s="344"/>
      <c r="C28" s="15" t="s">
        <v>197</v>
      </c>
      <c r="D28" s="15"/>
      <c r="E28" s="15"/>
      <c r="F28" s="88"/>
      <c r="J28" s="51" t="s">
        <v>103</v>
      </c>
      <c r="K28" s="8"/>
      <c r="L28" s="8"/>
      <c r="M28" s="8"/>
      <c r="N28" s="8"/>
      <c r="O28" s="8"/>
      <c r="P28" s="84"/>
      <c r="Q28" s="84"/>
      <c r="R28" s="84"/>
      <c r="S28" s="85"/>
      <c r="T28" s="5"/>
    </row>
    <row r="29" spans="1:19" ht="14.25" customHeight="1">
      <c r="A29" s="343" t="s">
        <v>71</v>
      </c>
      <c r="B29" s="344"/>
      <c r="C29" s="15" t="s">
        <v>179</v>
      </c>
      <c r="D29" s="15"/>
      <c r="E29" s="15"/>
      <c r="F29" s="88"/>
      <c r="J29" s="51" t="s">
        <v>104</v>
      </c>
      <c r="K29" s="8"/>
      <c r="L29" s="8"/>
      <c r="M29" s="8"/>
      <c r="N29" s="8"/>
      <c r="O29" s="8"/>
      <c r="P29" s="84"/>
      <c r="Q29" s="84"/>
      <c r="R29" s="84"/>
      <c r="S29" s="85"/>
    </row>
    <row r="30" spans="1:19" ht="14.25" customHeight="1">
      <c r="A30" s="343" t="s">
        <v>72</v>
      </c>
      <c r="B30" s="344"/>
      <c r="C30" s="15" t="s">
        <v>180</v>
      </c>
      <c r="D30" s="15"/>
      <c r="E30" s="15"/>
      <c r="F30" s="88"/>
      <c r="J30" s="51" t="s">
        <v>105</v>
      </c>
      <c r="K30" s="8"/>
      <c r="L30" s="8"/>
      <c r="M30" s="8"/>
      <c r="N30" s="8"/>
      <c r="O30" s="8"/>
      <c r="P30" s="84"/>
      <c r="Q30" s="84"/>
      <c r="R30" s="84"/>
      <c r="S30" s="85"/>
    </row>
    <row r="31" spans="1:19" ht="14.25" customHeight="1">
      <c r="A31" s="343" t="s">
        <v>124</v>
      </c>
      <c r="B31" s="344"/>
      <c r="C31" s="15" t="s">
        <v>181</v>
      </c>
      <c r="D31" s="15"/>
      <c r="E31" s="80"/>
      <c r="F31" s="88"/>
      <c r="J31" s="52" t="s">
        <v>106</v>
      </c>
      <c r="K31" s="50"/>
      <c r="L31" s="50"/>
      <c r="M31" s="50"/>
      <c r="N31" s="50"/>
      <c r="O31" s="50"/>
      <c r="P31" s="89"/>
      <c r="Q31" s="89"/>
      <c r="R31" s="89"/>
      <c r="S31" s="90"/>
    </row>
    <row r="32" spans="1:6" ht="14.25" customHeight="1">
      <c r="A32" s="343" t="s">
        <v>9</v>
      </c>
      <c r="B32" s="344"/>
      <c r="C32" s="15" t="s">
        <v>182</v>
      </c>
      <c r="D32" s="15"/>
      <c r="E32" s="27"/>
      <c r="F32" s="88"/>
    </row>
    <row r="33" spans="1:17" ht="14.25" customHeight="1">
      <c r="A33" s="26" t="s">
        <v>10</v>
      </c>
      <c r="B33" s="102"/>
      <c r="C33" s="15" t="s">
        <v>183</v>
      </c>
      <c r="D33" s="27"/>
      <c r="E33" s="27"/>
      <c r="F33" s="88"/>
      <c r="J33" s="134" t="s">
        <v>1</v>
      </c>
      <c r="K33" s="135"/>
      <c r="L33" s="136"/>
      <c r="M33" s="137"/>
      <c r="N33" s="137"/>
      <c r="O33" s="137"/>
      <c r="P33" s="137"/>
      <c r="Q33" s="137"/>
    </row>
    <row r="34" spans="1:17" ht="14.25" customHeight="1">
      <c r="A34" s="26" t="s">
        <v>11</v>
      </c>
      <c r="B34" s="102"/>
      <c r="C34" s="15" t="s">
        <v>184</v>
      </c>
      <c r="D34" s="27"/>
      <c r="E34" s="27"/>
      <c r="F34" s="88"/>
      <c r="J34" s="138" t="s">
        <v>80</v>
      </c>
      <c r="K34" s="139"/>
      <c r="L34" s="139" t="s">
        <v>14</v>
      </c>
      <c r="M34" s="140" t="s">
        <v>147</v>
      </c>
      <c r="N34" s="333" t="s">
        <v>218</v>
      </c>
      <c r="O34" s="334"/>
      <c r="P34" s="123" t="s">
        <v>14</v>
      </c>
      <c r="Q34" s="123" t="s">
        <v>225</v>
      </c>
    </row>
    <row r="35" spans="1:17" ht="14.25" customHeight="1">
      <c r="A35" s="26" t="s">
        <v>12</v>
      </c>
      <c r="B35" s="102"/>
      <c r="C35" s="27" t="s">
        <v>198</v>
      </c>
      <c r="D35" s="27"/>
      <c r="E35" s="27"/>
      <c r="F35" s="88"/>
      <c r="J35" s="309" t="s">
        <v>83</v>
      </c>
      <c r="K35" s="310"/>
      <c r="L35" s="141" t="s">
        <v>17</v>
      </c>
      <c r="M35" s="142" t="s">
        <v>142</v>
      </c>
      <c r="N35" s="335">
        <v>1</v>
      </c>
      <c r="O35" s="336"/>
      <c r="P35" s="124" t="s">
        <v>219</v>
      </c>
      <c r="Q35" s="125" t="s">
        <v>231</v>
      </c>
    </row>
    <row r="36" spans="1:17" ht="14.25" customHeight="1">
      <c r="A36" s="26" t="s">
        <v>191</v>
      </c>
      <c r="B36" s="102"/>
      <c r="C36" s="27" t="s">
        <v>199</v>
      </c>
      <c r="D36" s="27"/>
      <c r="E36" s="27"/>
      <c r="F36" s="88"/>
      <c r="J36" s="311" t="s">
        <v>86</v>
      </c>
      <c r="K36" s="312"/>
      <c r="L36" s="143" t="s">
        <v>16</v>
      </c>
      <c r="M36" s="144" t="s">
        <v>141</v>
      </c>
      <c r="N36" s="315">
        <v>2</v>
      </c>
      <c r="O36" s="316"/>
      <c r="P36" s="124" t="s">
        <v>220</v>
      </c>
      <c r="Q36" s="125" t="s">
        <v>230</v>
      </c>
    </row>
    <row r="37" spans="1:17" ht="14.25" customHeight="1">
      <c r="A37" s="31" t="s">
        <v>152</v>
      </c>
      <c r="B37" s="103"/>
      <c r="C37" s="32" t="s">
        <v>153</v>
      </c>
      <c r="D37" s="83"/>
      <c r="E37" s="83"/>
      <c r="F37" s="91"/>
      <c r="J37" s="311" t="s">
        <v>88</v>
      </c>
      <c r="K37" s="312"/>
      <c r="L37" s="143" t="s">
        <v>15</v>
      </c>
      <c r="M37" s="144" t="s">
        <v>140</v>
      </c>
      <c r="N37" s="315">
        <v>3</v>
      </c>
      <c r="O37" s="316"/>
      <c r="P37" s="124" t="s">
        <v>221</v>
      </c>
      <c r="Q37" s="125" t="s">
        <v>229</v>
      </c>
    </row>
    <row r="38" spans="10:17" ht="14.25" customHeight="1">
      <c r="J38" s="313" t="s">
        <v>216</v>
      </c>
      <c r="K38" s="314"/>
      <c r="L38" s="145" t="s">
        <v>217</v>
      </c>
      <c r="M38" s="146" t="s">
        <v>139</v>
      </c>
      <c r="N38" s="315">
        <v>4</v>
      </c>
      <c r="O38" s="316"/>
      <c r="P38" s="124" t="s">
        <v>222</v>
      </c>
      <c r="Q38" s="125" t="s">
        <v>228</v>
      </c>
    </row>
    <row r="39" spans="10:17" ht="14.25" customHeight="1">
      <c r="J39" s="137"/>
      <c r="K39" s="137"/>
      <c r="L39" s="137"/>
      <c r="M39" s="137"/>
      <c r="N39" s="315">
        <v>5</v>
      </c>
      <c r="O39" s="316"/>
      <c r="P39" s="124" t="s">
        <v>223</v>
      </c>
      <c r="Q39" s="125" t="s">
        <v>227</v>
      </c>
    </row>
    <row r="40" spans="10:17" ht="14.25" customHeight="1" thickBot="1">
      <c r="J40" s="137"/>
      <c r="K40" s="137"/>
      <c r="L40" s="137"/>
      <c r="M40" s="137"/>
      <c r="N40" s="293">
        <v>6</v>
      </c>
      <c r="O40" s="294"/>
      <c r="P40" s="126" t="s">
        <v>224</v>
      </c>
      <c r="Q40" s="127" t="s">
        <v>226</v>
      </c>
    </row>
    <row r="41" spans="1:9" ht="14.25" customHeight="1" thickBot="1">
      <c r="A41" s="307" t="s">
        <v>0</v>
      </c>
      <c r="B41" s="308"/>
      <c r="C41" s="3"/>
      <c r="D41" s="3"/>
      <c r="E41" s="3"/>
      <c r="F41" s="3"/>
      <c r="G41" s="4"/>
      <c r="H41" s="307" t="s">
        <v>0</v>
      </c>
      <c r="I41" s="308"/>
    </row>
    <row r="42" spans="1:18" ht="14.25" customHeight="1">
      <c r="A42" s="48"/>
      <c r="B42" s="48"/>
      <c r="C42" s="3"/>
      <c r="D42" s="3"/>
      <c r="E42" s="3"/>
      <c r="F42" s="3"/>
      <c r="G42" s="4"/>
      <c r="I42" s="48"/>
      <c r="J42" s="3"/>
      <c r="K42" s="3"/>
      <c r="L42" s="3"/>
      <c r="M42" s="3"/>
      <c r="N42" s="3"/>
      <c r="R42" s="4"/>
    </row>
    <row r="43" spans="4:8" ht="12" customHeight="1" thickBot="1">
      <c r="D43" s="11"/>
      <c r="E43" s="11"/>
      <c r="F43" s="11"/>
      <c r="G43" s="11"/>
      <c r="H43" s="11"/>
    </row>
    <row r="44" spans="11:19" ht="12" thickBot="1">
      <c r="K44" s="128" t="s">
        <v>13</v>
      </c>
      <c r="L44" s="115"/>
      <c r="M44" s="115"/>
      <c r="N44" s="116"/>
      <c r="O44" s="116"/>
      <c r="P44" s="116"/>
      <c r="Q44" s="116"/>
      <c r="R44" s="116"/>
      <c r="S44" s="117"/>
    </row>
    <row r="45" spans="1:24" s="77" customFormat="1" ht="12.75" customHeight="1" thickBo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104" t="s">
        <v>14</v>
      </c>
      <c r="L45" s="331" t="s">
        <v>217</v>
      </c>
      <c r="M45" s="332"/>
      <c r="N45" s="295" t="s">
        <v>15</v>
      </c>
      <c r="O45" s="296"/>
      <c r="P45" s="295" t="s">
        <v>16</v>
      </c>
      <c r="Q45" s="296"/>
      <c r="R45" s="329" t="s">
        <v>17</v>
      </c>
      <c r="S45" s="330"/>
      <c r="T45" s="79"/>
      <c r="U45" s="79"/>
      <c r="V45" s="79"/>
      <c r="W45" s="79"/>
      <c r="X45" s="79"/>
    </row>
    <row r="46" spans="1:19" s="77" customFormat="1" ht="13.5" customHeight="1">
      <c r="A46" s="129" t="s">
        <v>237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9" t="s">
        <v>18</v>
      </c>
      <c r="L46" s="291" t="s">
        <v>244</v>
      </c>
      <c r="M46" s="292"/>
      <c r="N46" s="291" t="s">
        <v>243</v>
      </c>
      <c r="O46" s="292"/>
      <c r="P46" s="291" t="s">
        <v>246</v>
      </c>
      <c r="Q46" s="292"/>
      <c r="R46" s="291" t="s">
        <v>245</v>
      </c>
      <c r="S46" s="292"/>
    </row>
    <row r="47" spans="1:24" s="92" customFormat="1" ht="13.5" customHeight="1" thickBot="1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2"/>
      <c r="L47" s="289" t="s">
        <v>139</v>
      </c>
      <c r="M47" s="290"/>
      <c r="N47" s="289" t="s">
        <v>140</v>
      </c>
      <c r="O47" s="290"/>
      <c r="P47" s="289" t="s">
        <v>141</v>
      </c>
      <c r="Q47" s="290"/>
      <c r="R47" s="289" t="s">
        <v>142</v>
      </c>
      <c r="S47" s="290"/>
      <c r="T47" s="77"/>
      <c r="U47" s="77"/>
      <c r="V47" s="77"/>
      <c r="W47" s="77"/>
      <c r="X47" s="77"/>
    </row>
    <row r="48" spans="1:20" s="92" customFormat="1" ht="13.5" customHeight="1">
      <c r="A48" s="299" t="s">
        <v>135</v>
      </c>
      <c r="B48" s="319" t="s">
        <v>134</v>
      </c>
      <c r="C48" s="320" t="s">
        <v>14</v>
      </c>
      <c r="D48" s="322" t="s">
        <v>19</v>
      </c>
      <c r="E48" s="112" t="s">
        <v>234</v>
      </c>
      <c r="F48" s="305" t="s">
        <v>190</v>
      </c>
      <c r="G48" s="147" t="s">
        <v>261</v>
      </c>
      <c r="H48" s="305" t="s">
        <v>190</v>
      </c>
      <c r="I48" s="112" t="s">
        <v>235</v>
      </c>
      <c r="J48" s="305" t="s">
        <v>190</v>
      </c>
      <c r="K48" s="106"/>
      <c r="L48" s="323" t="s">
        <v>186</v>
      </c>
      <c r="M48" s="323" t="s">
        <v>138</v>
      </c>
      <c r="N48" s="303" t="s">
        <v>186</v>
      </c>
      <c r="O48" s="301" t="s">
        <v>138</v>
      </c>
      <c r="P48" s="303" t="s">
        <v>186</v>
      </c>
      <c r="Q48" s="301" t="s">
        <v>138</v>
      </c>
      <c r="R48" s="303" t="s">
        <v>186</v>
      </c>
      <c r="S48" s="301" t="s">
        <v>138</v>
      </c>
      <c r="T48" s="297" t="s">
        <v>20</v>
      </c>
    </row>
    <row r="49" spans="1:24" ht="13.5" customHeight="1" thickBot="1">
      <c r="A49" s="300"/>
      <c r="B49" s="289"/>
      <c r="C49" s="321"/>
      <c r="D49" s="290"/>
      <c r="E49" s="113"/>
      <c r="F49" s="306"/>
      <c r="G49" s="148" t="s">
        <v>262</v>
      </c>
      <c r="H49" s="306"/>
      <c r="I49" s="113" t="s">
        <v>236</v>
      </c>
      <c r="J49" s="306"/>
      <c r="K49" s="107"/>
      <c r="L49" s="324"/>
      <c r="M49" s="324"/>
      <c r="N49" s="304"/>
      <c r="O49" s="302"/>
      <c r="P49" s="304"/>
      <c r="Q49" s="302"/>
      <c r="R49" s="304"/>
      <c r="S49" s="302"/>
      <c r="T49" s="298"/>
      <c r="U49" s="92"/>
      <c r="V49" s="92"/>
      <c r="W49" s="92"/>
      <c r="X49" s="92"/>
    </row>
    <row r="50" spans="1:20" ht="11.25">
      <c r="A50" s="72" t="s">
        <v>21</v>
      </c>
      <c r="B50" s="40" t="s">
        <v>21</v>
      </c>
      <c r="C50" s="41" t="s">
        <v>168</v>
      </c>
      <c r="D50" s="42">
        <v>11</v>
      </c>
      <c r="E50" s="42"/>
      <c r="F50" s="42"/>
      <c r="G50" s="42"/>
      <c r="H50" s="42"/>
      <c r="I50" s="42"/>
      <c r="J50" s="42"/>
      <c r="K50" s="107"/>
      <c r="L50" s="93"/>
      <c r="M50" s="93"/>
      <c r="N50" s="94"/>
      <c r="O50" s="95"/>
      <c r="P50" s="94"/>
      <c r="Q50" s="95"/>
      <c r="R50" s="94"/>
      <c r="S50" s="95"/>
      <c r="T50" s="93"/>
    </row>
    <row r="51" spans="1:20" ht="11.25">
      <c r="A51" s="73" t="s">
        <v>23</v>
      </c>
      <c r="B51" s="43" t="s">
        <v>22</v>
      </c>
      <c r="C51" s="44" t="s">
        <v>161</v>
      </c>
      <c r="D51" s="45">
        <v>10</v>
      </c>
      <c r="E51" s="45"/>
      <c r="F51" s="45"/>
      <c r="G51" s="45"/>
      <c r="H51" s="45"/>
      <c r="I51" s="45"/>
      <c r="J51" s="45"/>
      <c r="K51" s="107"/>
      <c r="L51" s="96"/>
      <c r="M51" s="96"/>
      <c r="N51" s="97"/>
      <c r="O51" s="98"/>
      <c r="P51" s="97"/>
      <c r="Q51" s="98"/>
      <c r="R51" s="97"/>
      <c r="S51" s="98"/>
      <c r="T51" s="96"/>
    </row>
    <row r="52" spans="1:20" ht="22.5">
      <c r="A52" s="73" t="s">
        <v>200</v>
      </c>
      <c r="B52" s="43" t="s">
        <v>211</v>
      </c>
      <c r="C52" s="44" t="s">
        <v>201</v>
      </c>
      <c r="D52" s="45">
        <v>9</v>
      </c>
      <c r="E52" s="45"/>
      <c r="F52" s="45"/>
      <c r="G52" s="45"/>
      <c r="H52" s="45"/>
      <c r="I52" s="45"/>
      <c r="J52" s="45"/>
      <c r="K52" s="107"/>
      <c r="L52" s="96"/>
      <c r="M52" s="96"/>
      <c r="N52" s="97"/>
      <c r="O52" s="98"/>
      <c r="P52" s="97"/>
      <c r="Q52" s="98"/>
      <c r="R52" s="97"/>
      <c r="S52" s="98"/>
      <c r="T52" s="96"/>
    </row>
    <row r="53" spans="1:20" ht="22.5">
      <c r="A53" s="73" t="s">
        <v>202</v>
      </c>
      <c r="B53" s="43" t="s">
        <v>208</v>
      </c>
      <c r="C53" s="108" t="s">
        <v>205</v>
      </c>
      <c r="D53" s="45">
        <v>8</v>
      </c>
      <c r="E53" s="45"/>
      <c r="F53" s="45"/>
      <c r="G53" s="45"/>
      <c r="H53" s="45"/>
      <c r="I53" s="45"/>
      <c r="J53" s="45"/>
      <c r="K53" s="107"/>
      <c r="L53" s="96"/>
      <c r="M53" s="96"/>
      <c r="N53" s="97"/>
      <c r="O53" s="98"/>
      <c r="P53" s="97"/>
      <c r="Q53" s="98"/>
      <c r="R53" s="97"/>
      <c r="S53" s="98"/>
      <c r="T53" s="96"/>
    </row>
    <row r="54" spans="1:20" ht="33.75">
      <c r="A54" s="73" t="s">
        <v>26</v>
      </c>
      <c r="B54" s="43" t="s">
        <v>25</v>
      </c>
      <c r="C54" s="108" t="s">
        <v>162</v>
      </c>
      <c r="D54" s="45">
        <v>7</v>
      </c>
      <c r="E54" s="45"/>
      <c r="F54" s="45"/>
      <c r="G54" s="45"/>
      <c r="H54" s="45"/>
      <c r="I54" s="45"/>
      <c r="J54" s="45"/>
      <c r="K54" s="107"/>
      <c r="L54" s="96"/>
      <c r="M54" s="96"/>
      <c r="N54" s="97"/>
      <c r="O54" s="98"/>
      <c r="P54" s="97"/>
      <c r="Q54" s="98"/>
      <c r="R54" s="97"/>
      <c r="S54" s="98"/>
      <c r="T54" s="96"/>
    </row>
    <row r="55" spans="1:20" ht="33.75">
      <c r="A55" s="73" t="s">
        <v>24</v>
      </c>
      <c r="B55" s="43" t="s">
        <v>209</v>
      </c>
      <c r="C55" s="108" t="s">
        <v>206</v>
      </c>
      <c r="D55" s="45">
        <v>6</v>
      </c>
      <c r="E55" s="45"/>
      <c r="F55" s="45"/>
      <c r="G55" s="45"/>
      <c r="H55" s="45"/>
      <c r="I55" s="45"/>
      <c r="J55" s="45"/>
      <c r="K55" s="107"/>
      <c r="L55" s="96"/>
      <c r="M55" s="96"/>
      <c r="N55" s="97"/>
      <c r="O55" s="98"/>
      <c r="P55" s="97"/>
      <c r="Q55" s="98"/>
      <c r="R55" s="97"/>
      <c r="S55" s="98"/>
      <c r="T55" s="96"/>
    </row>
    <row r="56" spans="1:20" ht="22.5">
      <c r="A56" s="73" t="s">
        <v>27</v>
      </c>
      <c r="B56" s="43" t="s">
        <v>149</v>
      </c>
      <c r="C56" s="44" t="s">
        <v>163</v>
      </c>
      <c r="D56" s="45">
        <v>5</v>
      </c>
      <c r="E56" s="45"/>
      <c r="F56" s="45"/>
      <c r="G56" s="45"/>
      <c r="H56" s="45"/>
      <c r="I56" s="45"/>
      <c r="J56" s="45"/>
      <c r="K56" s="107"/>
      <c r="L56" s="96"/>
      <c r="M56" s="96"/>
      <c r="N56" s="97"/>
      <c r="O56" s="98"/>
      <c r="P56" s="97"/>
      <c r="Q56" s="98"/>
      <c r="R56" s="97"/>
      <c r="S56" s="98"/>
      <c r="T56" s="96"/>
    </row>
    <row r="57" spans="1:20" ht="22.5">
      <c r="A57" s="73" t="s">
        <v>29</v>
      </c>
      <c r="B57" s="43" t="s">
        <v>28</v>
      </c>
      <c r="C57" s="44" t="s">
        <v>164</v>
      </c>
      <c r="D57" s="45">
        <v>4</v>
      </c>
      <c r="E57" s="45"/>
      <c r="F57" s="45"/>
      <c r="G57" s="45"/>
      <c r="H57" s="45"/>
      <c r="I57" s="45"/>
      <c r="J57" s="45"/>
      <c r="K57" s="107"/>
      <c r="L57" s="96"/>
      <c r="M57" s="96"/>
      <c r="N57" s="97"/>
      <c r="O57" s="98"/>
      <c r="P57" s="97"/>
      <c r="Q57" s="98"/>
      <c r="R57" s="97"/>
      <c r="S57" s="98"/>
      <c r="T57" s="96"/>
    </row>
    <row r="58" spans="1:20" ht="22.5">
      <c r="A58" s="73" t="s">
        <v>203</v>
      </c>
      <c r="B58" s="43" t="s">
        <v>150</v>
      </c>
      <c r="C58" s="44" t="s">
        <v>165</v>
      </c>
      <c r="D58" s="45">
        <v>3</v>
      </c>
      <c r="E58" s="45"/>
      <c r="F58" s="45"/>
      <c r="G58" s="45"/>
      <c r="H58" s="45"/>
      <c r="I58" s="45"/>
      <c r="J58" s="45"/>
      <c r="K58" s="107"/>
      <c r="L58" s="96"/>
      <c r="M58" s="96"/>
      <c r="N58" s="97"/>
      <c r="O58" s="98"/>
      <c r="P58" s="97"/>
      <c r="Q58" s="98"/>
      <c r="R58" s="97"/>
      <c r="S58" s="98"/>
      <c r="T58" s="96"/>
    </row>
    <row r="59" spans="1:20" ht="11.25">
      <c r="A59" s="73" t="s">
        <v>204</v>
      </c>
      <c r="B59" s="43" t="s">
        <v>30</v>
      </c>
      <c r="C59" s="44" t="s">
        <v>166</v>
      </c>
      <c r="D59" s="45">
        <v>2</v>
      </c>
      <c r="E59" s="45"/>
      <c r="F59" s="45"/>
      <c r="G59" s="45"/>
      <c r="H59" s="45"/>
      <c r="I59" s="45"/>
      <c r="J59" s="45"/>
      <c r="K59" s="107"/>
      <c r="L59" s="96"/>
      <c r="M59" s="96"/>
      <c r="N59" s="97"/>
      <c r="O59" s="98"/>
      <c r="P59" s="97"/>
      <c r="Q59" s="98"/>
      <c r="R59" s="97"/>
      <c r="S59" s="98"/>
      <c r="T59" s="96"/>
    </row>
    <row r="60" spans="1:20" ht="11.25">
      <c r="A60" s="73" t="s">
        <v>132</v>
      </c>
      <c r="B60" s="43" t="s">
        <v>132</v>
      </c>
      <c r="C60" s="44" t="s">
        <v>167</v>
      </c>
      <c r="D60" s="45">
        <v>1</v>
      </c>
      <c r="E60" s="45"/>
      <c r="F60" s="45"/>
      <c r="G60" s="45"/>
      <c r="H60" s="45"/>
      <c r="I60" s="45"/>
      <c r="J60" s="45"/>
      <c r="K60" s="107"/>
      <c r="L60" s="96"/>
      <c r="M60" s="96"/>
      <c r="N60" s="97"/>
      <c r="O60" s="98"/>
      <c r="P60" s="97"/>
      <c r="Q60" s="98"/>
      <c r="R60" s="97"/>
      <c r="S60" s="98"/>
      <c r="T60" s="96"/>
    </row>
    <row r="61" spans="1:20" ht="45.75" thickBot="1">
      <c r="A61" s="74" t="s">
        <v>133</v>
      </c>
      <c r="B61" s="46" t="s">
        <v>210</v>
      </c>
      <c r="C61" s="109" t="s">
        <v>205</v>
      </c>
      <c r="D61" s="47">
        <v>0</v>
      </c>
      <c r="E61" s="130"/>
      <c r="F61" s="130"/>
      <c r="G61" s="130"/>
      <c r="H61" s="130"/>
      <c r="I61" s="130"/>
      <c r="J61" s="130"/>
      <c r="K61" s="107"/>
      <c r="L61" s="131"/>
      <c r="M61" s="131"/>
      <c r="N61" s="132"/>
      <c r="O61" s="133"/>
      <c r="P61" s="132"/>
      <c r="Q61" s="133"/>
      <c r="R61" s="132"/>
      <c r="S61" s="133"/>
      <c r="T61" s="131"/>
    </row>
    <row r="62" spans="1:20" ht="12" thickBot="1">
      <c r="A62" s="74" t="s">
        <v>240</v>
      </c>
      <c r="B62" s="46" t="s">
        <v>238</v>
      </c>
      <c r="C62" s="109" t="s">
        <v>239</v>
      </c>
      <c r="D62" s="47"/>
      <c r="E62" s="47"/>
      <c r="F62" s="47"/>
      <c r="G62" s="47"/>
      <c r="H62" s="47"/>
      <c r="I62" s="47"/>
      <c r="J62" s="47"/>
      <c r="K62" s="107"/>
      <c r="L62" s="99"/>
      <c r="M62" s="99"/>
      <c r="N62" s="100"/>
      <c r="O62" s="101"/>
      <c r="P62" s="100"/>
      <c r="Q62" s="101"/>
      <c r="R62" s="100"/>
      <c r="S62" s="101"/>
      <c r="T62" s="99"/>
    </row>
    <row r="63" spans="11:19" ht="21.75" thickBot="1">
      <c r="K63" s="105" t="s">
        <v>20</v>
      </c>
      <c r="L63" s="317"/>
      <c r="M63" s="318"/>
      <c r="N63" s="110"/>
      <c r="O63" s="111"/>
      <c r="P63" s="317"/>
      <c r="Q63" s="318"/>
      <c r="R63" s="317"/>
      <c r="S63" s="318"/>
    </row>
    <row r="64" spans="1:22" s="77" customFormat="1" ht="11.25">
      <c r="A64" s="79"/>
      <c r="B64" s="79"/>
      <c r="C64" s="79"/>
      <c r="D64" s="79"/>
      <c r="E64" s="79"/>
      <c r="F64" s="79"/>
      <c r="G64" s="79"/>
      <c r="H64" s="79"/>
      <c r="I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14:22" s="77" customFormat="1" ht="11.25">
      <c r="N65" s="5"/>
      <c r="O65" s="5"/>
      <c r="P65" s="5"/>
      <c r="Q65" s="5"/>
      <c r="R65" s="5"/>
      <c r="S65" s="5"/>
      <c r="T65" s="5"/>
      <c r="U65" s="5"/>
      <c r="V65" s="5"/>
    </row>
    <row r="66" spans="12:20" s="77" customFormat="1" ht="11.25">
      <c r="L66" s="5"/>
      <c r="M66" s="5"/>
      <c r="N66" s="5"/>
      <c r="O66" s="5"/>
      <c r="P66" s="5"/>
      <c r="Q66" s="5"/>
      <c r="R66" s="5"/>
      <c r="S66" s="5"/>
      <c r="T66" s="5"/>
    </row>
    <row r="67" spans="12:20" s="77" customFormat="1" ht="11.25">
      <c r="L67" s="5"/>
      <c r="M67" s="5"/>
      <c r="N67" s="5"/>
      <c r="O67" s="5"/>
      <c r="P67" s="5"/>
      <c r="Q67" s="5"/>
      <c r="R67" s="5"/>
      <c r="S67" s="5"/>
      <c r="T67" s="5"/>
    </row>
    <row r="68" spans="12:20" s="77" customFormat="1" ht="11.25">
      <c r="L68" s="5"/>
      <c r="M68" s="5"/>
      <c r="N68" s="5"/>
      <c r="O68" s="5"/>
      <c r="P68" s="5"/>
      <c r="Q68" s="5"/>
      <c r="R68" s="5"/>
      <c r="S68" s="5"/>
      <c r="T68" s="5"/>
    </row>
    <row r="69" spans="12:20" s="77" customFormat="1" ht="11.25">
      <c r="L69" s="5"/>
      <c r="M69" s="5"/>
      <c r="N69" s="5"/>
      <c r="O69" s="5"/>
      <c r="P69" s="5"/>
      <c r="Q69" s="5"/>
      <c r="R69" s="5"/>
      <c r="S69" s="5"/>
      <c r="T69" s="5"/>
    </row>
    <row r="70" spans="12:20" s="77" customFormat="1" ht="11.25">
      <c r="L70" s="5"/>
      <c r="M70" s="5"/>
      <c r="N70" s="5"/>
      <c r="O70" s="5"/>
      <c r="P70" s="5"/>
      <c r="Q70" s="5"/>
      <c r="R70" s="5"/>
      <c r="S70" s="5"/>
      <c r="T70" s="5"/>
    </row>
    <row r="71" spans="12:20" s="77" customFormat="1" ht="11.25">
      <c r="L71" s="5"/>
      <c r="M71" s="5"/>
      <c r="N71" s="5"/>
      <c r="O71" s="5"/>
      <c r="P71" s="5"/>
      <c r="Q71" s="5"/>
      <c r="R71" s="5"/>
      <c r="S71" s="5"/>
      <c r="T71" s="5"/>
    </row>
    <row r="72" spans="12:20" s="77" customFormat="1" ht="11.25">
      <c r="L72" s="5"/>
      <c r="M72" s="5"/>
      <c r="N72" s="5"/>
      <c r="O72" s="5"/>
      <c r="P72" s="5"/>
      <c r="Q72" s="5"/>
      <c r="R72" s="5"/>
      <c r="S72" s="5"/>
      <c r="T72" s="5"/>
    </row>
    <row r="73" spans="12:20" s="77" customFormat="1" ht="11.25">
      <c r="L73" s="5"/>
      <c r="M73" s="5"/>
      <c r="N73" s="5"/>
      <c r="O73" s="5"/>
      <c r="P73" s="5"/>
      <c r="Q73" s="5"/>
      <c r="R73" s="5"/>
      <c r="S73" s="5"/>
      <c r="T73" s="5"/>
    </row>
    <row r="74" spans="12:20" s="77" customFormat="1" ht="11.25">
      <c r="L74" s="5"/>
      <c r="M74" s="5"/>
      <c r="N74" s="5"/>
      <c r="O74" s="5"/>
      <c r="P74" s="5"/>
      <c r="Q74" s="5"/>
      <c r="R74" s="5"/>
      <c r="S74" s="5"/>
      <c r="T74" s="5"/>
    </row>
    <row r="75" spans="12:20" s="77" customFormat="1" ht="11.25">
      <c r="L75" s="5"/>
      <c r="M75" s="5"/>
      <c r="N75" s="5"/>
      <c r="O75" s="5"/>
      <c r="P75" s="5"/>
      <c r="Q75" s="5"/>
      <c r="R75" s="5"/>
      <c r="S75" s="5"/>
      <c r="T75" s="5"/>
    </row>
    <row r="76" spans="1:20" s="9" customFormat="1" ht="11.2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5"/>
      <c r="M76" s="5"/>
      <c r="N76" s="5"/>
      <c r="O76" s="5"/>
      <c r="P76" s="5"/>
      <c r="Q76" s="5"/>
      <c r="R76" s="5"/>
      <c r="S76" s="5"/>
      <c r="T76" s="5"/>
    </row>
    <row r="77" spans="1:20" ht="11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77" customFormat="1" ht="11.2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39"/>
      <c r="M78" s="39"/>
      <c r="N78" s="39"/>
      <c r="O78" s="39"/>
      <c r="P78" s="39"/>
      <c r="Q78" s="39"/>
      <c r="R78" s="39"/>
      <c r="S78" s="79"/>
      <c r="T78" s="79"/>
    </row>
    <row r="79" spans="12:18" s="77" customFormat="1" ht="11.25">
      <c r="L79" s="5"/>
      <c r="M79" s="5"/>
      <c r="N79" s="5"/>
      <c r="O79" s="5"/>
      <c r="P79" s="5"/>
      <c r="Q79" s="5"/>
      <c r="R79" s="5"/>
    </row>
    <row r="80" spans="12:18" s="77" customFormat="1" ht="11.25">
      <c r="L80" s="5"/>
      <c r="M80" s="5"/>
      <c r="N80" s="5"/>
      <c r="O80" s="5"/>
      <c r="P80" s="5"/>
      <c r="Q80" s="5"/>
      <c r="R80" s="5"/>
    </row>
    <row r="81" spans="12:18" s="77" customFormat="1" ht="11.25">
      <c r="L81" s="5"/>
      <c r="M81" s="5"/>
      <c r="N81" s="5"/>
      <c r="O81" s="5"/>
      <c r="P81" s="5"/>
      <c r="Q81" s="5"/>
      <c r="R81" s="5"/>
    </row>
    <row r="82" spans="12:18" s="77" customFormat="1" ht="11.25">
      <c r="L82" s="5"/>
      <c r="M82" s="5"/>
      <c r="N82" s="5"/>
      <c r="O82" s="5"/>
      <c r="P82" s="5"/>
      <c r="Q82" s="5"/>
      <c r="R82" s="5"/>
    </row>
    <row r="83" spans="12:18" s="77" customFormat="1" ht="11.25">
      <c r="L83" s="5"/>
      <c r="M83" s="5"/>
      <c r="N83" s="5"/>
      <c r="O83" s="5"/>
      <c r="P83" s="5"/>
      <c r="Q83" s="5"/>
      <c r="R83" s="5"/>
    </row>
    <row r="84" spans="12:18" s="77" customFormat="1" ht="11.25">
      <c r="L84" s="5"/>
      <c r="M84" s="5"/>
      <c r="N84" s="5"/>
      <c r="O84" s="5"/>
      <c r="P84" s="5"/>
      <c r="Q84" s="5"/>
      <c r="R84" s="5"/>
    </row>
    <row r="85" spans="12:18" s="77" customFormat="1" ht="11.25">
      <c r="L85" s="5"/>
      <c r="M85" s="5"/>
      <c r="N85" s="5"/>
      <c r="O85" s="5"/>
      <c r="P85" s="5"/>
      <c r="Q85" s="5"/>
      <c r="R85" s="5"/>
    </row>
    <row r="86" spans="12:18" s="77" customFormat="1" ht="11.25">
      <c r="L86" s="5"/>
      <c r="M86" s="5"/>
      <c r="N86" s="5"/>
      <c r="O86" s="5"/>
      <c r="P86" s="5"/>
      <c r="Q86" s="5"/>
      <c r="R86" s="5"/>
    </row>
    <row r="87" spans="12:18" s="77" customFormat="1" ht="11.25">
      <c r="L87" s="5"/>
      <c r="M87" s="5"/>
      <c r="N87" s="5"/>
      <c r="O87" s="5"/>
      <c r="P87" s="5"/>
      <c r="Q87" s="5"/>
      <c r="R87" s="5"/>
    </row>
    <row r="88" spans="12:18" s="77" customFormat="1" ht="11.25">
      <c r="L88" s="5"/>
      <c r="M88" s="5"/>
      <c r="N88" s="5"/>
      <c r="O88" s="5"/>
      <c r="P88" s="5"/>
      <c r="Q88" s="5"/>
      <c r="R88" s="5"/>
    </row>
    <row r="89" spans="12:18" s="77" customFormat="1" ht="11.25">
      <c r="L89" s="5"/>
      <c r="M89" s="5"/>
      <c r="N89" s="5"/>
      <c r="O89" s="5"/>
      <c r="P89" s="5"/>
      <c r="Q89" s="5"/>
      <c r="R89" s="5"/>
    </row>
    <row r="90" spans="1:20" ht="11.2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5"/>
      <c r="M90" s="5"/>
      <c r="N90" s="5"/>
      <c r="O90" s="5"/>
      <c r="P90" s="5"/>
      <c r="Q90" s="5"/>
      <c r="R90" s="5"/>
      <c r="S90" s="77"/>
      <c r="T90" s="77"/>
    </row>
  </sheetData>
  <sheetProtection/>
  <mergeCells count="66">
    <mergeCell ref="A26:B26"/>
    <mergeCell ref="A25:B25"/>
    <mergeCell ref="G6:G8"/>
    <mergeCell ref="H6:H8"/>
    <mergeCell ref="A27:B27"/>
    <mergeCell ref="A28:B28"/>
    <mergeCell ref="F6:F8"/>
    <mergeCell ref="E10:G14"/>
    <mergeCell ref="D6:D8"/>
    <mergeCell ref="E6:E8"/>
    <mergeCell ref="A1:B1"/>
    <mergeCell ref="A6:A8"/>
    <mergeCell ref="B6:B8"/>
    <mergeCell ref="C6:C8"/>
    <mergeCell ref="A31:B31"/>
    <mergeCell ref="A32:B32"/>
    <mergeCell ref="A30:B30"/>
    <mergeCell ref="A29:B29"/>
    <mergeCell ref="A23:B23"/>
    <mergeCell ref="A24:B24"/>
    <mergeCell ref="J1:L1"/>
    <mergeCell ref="H41:I41"/>
    <mergeCell ref="J5:Q5"/>
    <mergeCell ref="R45:S45"/>
    <mergeCell ref="L45:M45"/>
    <mergeCell ref="P45:Q45"/>
    <mergeCell ref="N34:O34"/>
    <mergeCell ref="N35:O35"/>
    <mergeCell ref="N36:O36"/>
    <mergeCell ref="N37:O37"/>
    <mergeCell ref="P63:Q63"/>
    <mergeCell ref="R63:S63"/>
    <mergeCell ref="B48:B49"/>
    <mergeCell ref="C48:C49"/>
    <mergeCell ref="D48:D49"/>
    <mergeCell ref="L63:M63"/>
    <mergeCell ref="M48:M49"/>
    <mergeCell ref="L48:L49"/>
    <mergeCell ref="J48:J49"/>
    <mergeCell ref="O48:O49"/>
    <mergeCell ref="N48:N49"/>
    <mergeCell ref="F48:F49"/>
    <mergeCell ref="H48:H49"/>
    <mergeCell ref="A41:B41"/>
    <mergeCell ref="J35:K35"/>
    <mergeCell ref="J36:K36"/>
    <mergeCell ref="J37:K37"/>
    <mergeCell ref="J38:K38"/>
    <mergeCell ref="N38:O38"/>
    <mergeCell ref="N39:O39"/>
    <mergeCell ref="N40:O40"/>
    <mergeCell ref="N45:O45"/>
    <mergeCell ref="T48:T49"/>
    <mergeCell ref="A48:A49"/>
    <mergeCell ref="S48:S49"/>
    <mergeCell ref="R48:R49"/>
    <mergeCell ref="Q48:Q49"/>
    <mergeCell ref="P48:P49"/>
    <mergeCell ref="R46:S46"/>
    <mergeCell ref="R47:S47"/>
    <mergeCell ref="N47:O47"/>
    <mergeCell ref="P47:Q47"/>
    <mergeCell ref="L46:M46"/>
    <mergeCell ref="N46:O46"/>
    <mergeCell ref="L47:M47"/>
    <mergeCell ref="P46:Q46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4"/>
  <sheetViews>
    <sheetView tabSelected="1" zoomScale="75" zoomScaleNormal="75" zoomScalePageLayoutView="0" workbookViewId="0" topLeftCell="A85">
      <selection activeCell="F116" sqref="F116"/>
    </sheetView>
  </sheetViews>
  <sheetFormatPr defaultColWidth="11.421875" defaultRowHeight="12.75"/>
  <cols>
    <col min="1" max="1" width="25.28125" style="218" customWidth="1"/>
    <col min="2" max="4" width="24.140625" style="218" customWidth="1"/>
    <col min="5" max="5" width="22.140625" style="218" customWidth="1"/>
    <col min="6" max="6" width="30.140625" style="219" customWidth="1"/>
    <col min="7" max="7" width="22.140625" style="219" customWidth="1"/>
    <col min="8" max="10" width="29.140625" style="218" customWidth="1"/>
    <col min="11" max="11" width="31.421875" style="218" customWidth="1"/>
    <col min="12" max="17" width="29.140625" style="218" customWidth="1"/>
    <col min="18" max="18" width="28.57421875" style="218" bestFit="1" customWidth="1"/>
    <col min="19" max="19" width="35.57421875" style="218" bestFit="1" customWidth="1"/>
    <col min="20" max="20" width="28.8515625" style="218" bestFit="1" customWidth="1"/>
    <col min="21" max="21" width="17.7109375" style="218" bestFit="1" customWidth="1"/>
    <col min="22" max="22" width="7.00390625" style="220" bestFit="1" customWidth="1"/>
    <col min="23" max="23" width="7.28125" style="220" bestFit="1" customWidth="1"/>
    <col min="24" max="24" width="13.8515625" style="220" bestFit="1" customWidth="1"/>
    <col min="25" max="25" width="12.421875" style="220" bestFit="1" customWidth="1"/>
    <col min="26" max="26" width="6.00390625" style="220" bestFit="1" customWidth="1"/>
    <col min="27" max="43" width="12.140625" style="220" customWidth="1"/>
    <col min="44" max="16384" width="11.421875" style="220" customWidth="1"/>
  </cols>
  <sheetData>
    <row r="1" spans="1:26" s="191" customFormat="1" ht="16.5" thickBot="1">
      <c r="A1" s="362" t="s">
        <v>31</v>
      </c>
      <c r="B1" s="363"/>
      <c r="C1" s="192"/>
      <c r="D1" s="192"/>
      <c r="E1" s="192"/>
      <c r="F1" s="192"/>
      <c r="G1" s="192"/>
      <c r="R1" s="193" t="s">
        <v>32</v>
      </c>
      <c r="S1" s="194" t="s">
        <v>33</v>
      </c>
      <c r="T1" s="194" t="s">
        <v>34</v>
      </c>
      <c r="U1" s="194" t="s">
        <v>253</v>
      </c>
      <c r="V1" s="194" t="s">
        <v>251</v>
      </c>
      <c r="W1" s="194" t="s">
        <v>252</v>
      </c>
      <c r="X1" s="194" t="s">
        <v>255</v>
      </c>
      <c r="Y1" s="194" t="s">
        <v>250</v>
      </c>
      <c r="Z1" s="195" t="s">
        <v>285</v>
      </c>
    </row>
    <row r="2" spans="1:26" s="191" customFormat="1" ht="12">
      <c r="A2" s="376"/>
      <c r="B2" s="376"/>
      <c r="C2" s="376"/>
      <c r="D2" s="196"/>
      <c r="E2" s="196"/>
      <c r="R2" s="197" t="s">
        <v>192</v>
      </c>
      <c r="S2" s="198" t="s">
        <v>192</v>
      </c>
      <c r="T2" s="198">
        <v>0</v>
      </c>
      <c r="U2" s="198" t="s">
        <v>125</v>
      </c>
      <c r="V2" s="198" t="s">
        <v>168</v>
      </c>
      <c r="W2" s="198" t="s">
        <v>17</v>
      </c>
      <c r="X2" s="198" t="s">
        <v>256</v>
      </c>
      <c r="Y2" s="198" t="s">
        <v>219</v>
      </c>
      <c r="Z2" s="199" t="s">
        <v>286</v>
      </c>
    </row>
    <row r="3" spans="1:26" s="191" customFormat="1" ht="12.75">
      <c r="A3" s="173" t="s">
        <v>1</v>
      </c>
      <c r="B3" s="174"/>
      <c r="C3" s="174"/>
      <c r="D3" s="174"/>
      <c r="E3" s="200"/>
      <c r="F3" s="200"/>
      <c r="G3" s="200"/>
      <c r="R3" s="197" t="s">
        <v>127</v>
      </c>
      <c r="S3" s="198" t="s">
        <v>126</v>
      </c>
      <c r="T3" s="198">
        <v>1</v>
      </c>
      <c r="U3" s="201" t="s">
        <v>37</v>
      </c>
      <c r="V3" s="198" t="s">
        <v>161</v>
      </c>
      <c r="W3" s="198" t="s">
        <v>16</v>
      </c>
      <c r="X3" s="198" t="s">
        <v>257</v>
      </c>
      <c r="Y3" s="198" t="s">
        <v>220</v>
      </c>
      <c r="Z3" s="199" t="s">
        <v>287</v>
      </c>
    </row>
    <row r="4" spans="1:26" s="191" customFormat="1" ht="12.75" customHeight="1">
      <c r="A4" s="167" t="s">
        <v>32</v>
      </c>
      <c r="B4" s="168" t="s">
        <v>40</v>
      </c>
      <c r="C4" s="169"/>
      <c r="D4" s="169"/>
      <c r="E4" s="170"/>
      <c r="F4" s="171"/>
      <c r="G4" s="365" t="s">
        <v>154</v>
      </c>
      <c r="R4" s="202" t="s">
        <v>35</v>
      </c>
      <c r="S4" s="201" t="s">
        <v>36</v>
      </c>
      <c r="T4" s="198">
        <v>2</v>
      </c>
      <c r="U4" s="198"/>
      <c r="V4" s="198" t="s">
        <v>201</v>
      </c>
      <c r="W4" s="198" t="s">
        <v>15</v>
      </c>
      <c r="X4" s="198" t="s">
        <v>258</v>
      </c>
      <c r="Y4" s="198" t="s">
        <v>221</v>
      </c>
      <c r="Z4" s="199" t="s">
        <v>288</v>
      </c>
    </row>
    <row r="5" spans="1:26" s="191" customFormat="1" ht="12.75">
      <c r="A5" s="172" t="s">
        <v>2</v>
      </c>
      <c r="B5" s="173" t="s">
        <v>290</v>
      </c>
      <c r="C5" s="174"/>
      <c r="D5" s="174"/>
      <c r="E5" s="175"/>
      <c r="F5" s="176"/>
      <c r="G5" s="366"/>
      <c r="R5" s="202" t="s">
        <v>38</v>
      </c>
      <c r="S5" s="201" t="s">
        <v>39</v>
      </c>
      <c r="T5" s="198">
        <v>3</v>
      </c>
      <c r="U5" s="198"/>
      <c r="V5" s="198" t="s">
        <v>205</v>
      </c>
      <c r="W5" s="198" t="s">
        <v>217</v>
      </c>
      <c r="X5" s="198" t="s">
        <v>278</v>
      </c>
      <c r="Y5" s="198" t="s">
        <v>222</v>
      </c>
      <c r="Z5" s="199" t="s">
        <v>289</v>
      </c>
    </row>
    <row r="6" spans="1:26" s="191" customFormat="1" ht="12.75">
      <c r="A6" s="172" t="s">
        <v>3</v>
      </c>
      <c r="B6" s="177" t="s">
        <v>4</v>
      </c>
      <c r="C6" s="174"/>
      <c r="D6" s="174"/>
      <c r="E6" s="175"/>
      <c r="F6" s="176"/>
      <c r="G6" s="366"/>
      <c r="R6" s="202" t="s">
        <v>41</v>
      </c>
      <c r="S6" s="201" t="s">
        <v>42</v>
      </c>
      <c r="T6" s="198">
        <v>4</v>
      </c>
      <c r="U6" s="198"/>
      <c r="V6" s="198" t="s">
        <v>162</v>
      </c>
      <c r="W6" s="198"/>
      <c r="X6" s="198"/>
      <c r="Y6" s="198" t="s">
        <v>223</v>
      </c>
      <c r="Z6" s="199"/>
    </row>
    <row r="7" spans="1:26" s="191" customFormat="1" ht="12.75" customHeight="1">
      <c r="A7" s="172" t="s">
        <v>6</v>
      </c>
      <c r="B7" s="177" t="s">
        <v>7</v>
      </c>
      <c r="C7" s="174"/>
      <c r="D7" s="174"/>
      <c r="E7" s="175"/>
      <c r="F7" s="176"/>
      <c r="G7" s="366"/>
      <c r="H7" s="377" t="s">
        <v>260</v>
      </c>
      <c r="I7" s="378"/>
      <c r="R7" s="202" t="s">
        <v>43</v>
      </c>
      <c r="S7" s="201" t="s">
        <v>44</v>
      </c>
      <c r="T7" s="198">
        <v>5</v>
      </c>
      <c r="U7" s="198"/>
      <c r="V7" s="198" t="s">
        <v>206</v>
      </c>
      <c r="W7" s="198"/>
      <c r="X7" s="198"/>
      <c r="Y7" s="198" t="s">
        <v>224</v>
      </c>
      <c r="Z7" s="199"/>
    </row>
    <row r="8" spans="1:26" s="191" customFormat="1" ht="12.75" customHeight="1">
      <c r="A8" s="172" t="s">
        <v>48</v>
      </c>
      <c r="B8" s="177" t="s">
        <v>49</v>
      </c>
      <c r="C8" s="174"/>
      <c r="D8" s="174"/>
      <c r="E8" s="175"/>
      <c r="F8" s="176"/>
      <c r="G8" s="366"/>
      <c r="H8" s="379"/>
      <c r="I8" s="380"/>
      <c r="R8" s="202" t="s">
        <v>45</v>
      </c>
      <c r="S8" s="201" t="s">
        <v>46</v>
      </c>
      <c r="T8" s="198"/>
      <c r="U8" s="198"/>
      <c r="V8" s="198" t="s">
        <v>163</v>
      </c>
      <c r="W8" s="198"/>
      <c r="X8" s="198"/>
      <c r="Y8" s="198"/>
      <c r="Z8" s="199"/>
    </row>
    <row r="9" spans="1:26" s="191" customFormat="1" ht="12.75" customHeight="1">
      <c r="A9" s="172" t="s">
        <v>51</v>
      </c>
      <c r="B9" s="177" t="s">
        <v>52</v>
      </c>
      <c r="C9" s="174"/>
      <c r="D9" s="174"/>
      <c r="E9" s="175"/>
      <c r="F9" s="176"/>
      <c r="G9" s="366"/>
      <c r="H9" s="379"/>
      <c r="I9" s="380"/>
      <c r="R9" s="202" t="s">
        <v>47</v>
      </c>
      <c r="S9" s="198"/>
      <c r="T9" s="198"/>
      <c r="U9" s="198"/>
      <c r="V9" s="198" t="s">
        <v>164</v>
      </c>
      <c r="W9" s="198"/>
      <c r="X9" s="198"/>
      <c r="Y9" s="198"/>
      <c r="Z9" s="199"/>
    </row>
    <row r="10" spans="1:26" s="191" customFormat="1" ht="12.75" customHeight="1">
      <c r="A10" s="172" t="s">
        <v>55</v>
      </c>
      <c r="B10" s="177" t="s">
        <v>305</v>
      </c>
      <c r="C10" s="174"/>
      <c r="D10" s="174"/>
      <c r="E10" s="175"/>
      <c r="F10" s="176"/>
      <c r="G10" s="366"/>
      <c r="H10" s="379"/>
      <c r="I10" s="380"/>
      <c r="R10" s="202" t="s">
        <v>50</v>
      </c>
      <c r="S10" s="198"/>
      <c r="T10" s="198"/>
      <c r="U10" s="198"/>
      <c r="V10" s="198" t="s">
        <v>165</v>
      </c>
      <c r="W10" s="198"/>
      <c r="X10" s="198"/>
      <c r="Y10" s="198"/>
      <c r="Z10" s="199"/>
    </row>
    <row r="11" spans="1:26" s="191" customFormat="1" ht="12.75" customHeight="1">
      <c r="A11" s="172" t="s">
        <v>291</v>
      </c>
      <c r="B11" s="177" t="s">
        <v>306</v>
      </c>
      <c r="C11" s="174"/>
      <c r="D11" s="174"/>
      <c r="E11" s="175"/>
      <c r="F11" s="176"/>
      <c r="G11" s="366"/>
      <c r="H11" s="381"/>
      <c r="I11" s="382"/>
      <c r="R11" s="202" t="s">
        <v>53</v>
      </c>
      <c r="S11" s="198"/>
      <c r="T11" s="198"/>
      <c r="U11" s="198"/>
      <c r="V11" s="198" t="s">
        <v>166</v>
      </c>
      <c r="W11" s="198"/>
      <c r="X11" s="198"/>
      <c r="Y11" s="198"/>
      <c r="Z11" s="199"/>
    </row>
    <row r="12" spans="1:26" s="191" customFormat="1" ht="12.75">
      <c r="A12" s="172" t="s">
        <v>57</v>
      </c>
      <c r="B12" s="177" t="s">
        <v>74</v>
      </c>
      <c r="C12" s="174"/>
      <c r="D12" s="174"/>
      <c r="E12" s="175"/>
      <c r="F12" s="176"/>
      <c r="G12" s="366"/>
      <c r="H12" s="203"/>
      <c r="I12" s="203"/>
      <c r="R12" s="202" t="s">
        <v>54</v>
      </c>
      <c r="S12" s="198"/>
      <c r="T12" s="198"/>
      <c r="U12" s="198"/>
      <c r="V12" s="198" t="s">
        <v>167</v>
      </c>
      <c r="W12" s="198"/>
      <c r="X12" s="198"/>
      <c r="Y12" s="198"/>
      <c r="Z12" s="199"/>
    </row>
    <row r="13" spans="1:26" s="191" customFormat="1" ht="12.75">
      <c r="A13" s="178" t="s">
        <v>59</v>
      </c>
      <c r="B13" s="166" t="s">
        <v>60</v>
      </c>
      <c r="C13" s="179"/>
      <c r="D13" s="179"/>
      <c r="E13" s="180"/>
      <c r="F13" s="181"/>
      <c r="G13" s="367"/>
      <c r="R13" s="202" t="s">
        <v>56</v>
      </c>
      <c r="S13" s="198"/>
      <c r="T13" s="198"/>
      <c r="U13" s="198"/>
      <c r="V13" s="198" t="s">
        <v>207</v>
      </c>
      <c r="W13" s="198"/>
      <c r="X13" s="198"/>
      <c r="Y13" s="198"/>
      <c r="Z13" s="199"/>
    </row>
    <row r="14" spans="1:26" s="191" customFormat="1" ht="12.75" customHeight="1">
      <c r="A14" s="172" t="s">
        <v>292</v>
      </c>
      <c r="B14" s="177" t="s">
        <v>307</v>
      </c>
      <c r="C14" s="174"/>
      <c r="D14" s="174"/>
      <c r="E14" s="175"/>
      <c r="F14" s="171"/>
      <c r="G14" s="365" t="s">
        <v>169</v>
      </c>
      <c r="R14" s="202" t="s">
        <v>58</v>
      </c>
      <c r="S14" s="198"/>
      <c r="T14" s="198"/>
      <c r="U14" s="198"/>
      <c r="V14" s="198" t="s">
        <v>239</v>
      </c>
      <c r="W14" s="198"/>
      <c r="X14" s="198"/>
      <c r="Y14" s="198"/>
      <c r="Z14" s="199"/>
    </row>
    <row r="15" spans="1:26" s="191" customFormat="1" ht="12.75">
      <c r="A15" s="172" t="s">
        <v>293</v>
      </c>
      <c r="B15" s="177" t="s">
        <v>308</v>
      </c>
      <c r="C15" s="174"/>
      <c r="D15" s="174"/>
      <c r="E15" s="175"/>
      <c r="F15" s="176"/>
      <c r="G15" s="366"/>
      <c r="R15" s="202" t="s">
        <v>61</v>
      </c>
      <c r="S15" s="198"/>
      <c r="T15" s="198"/>
      <c r="U15" s="198"/>
      <c r="V15" s="198"/>
      <c r="W15" s="198"/>
      <c r="X15" s="198"/>
      <c r="Y15" s="198"/>
      <c r="Z15" s="199"/>
    </row>
    <row r="16" spans="1:26" s="191" customFormat="1" ht="12.75" customHeight="1">
      <c r="A16" s="172" t="s">
        <v>294</v>
      </c>
      <c r="B16" s="177" t="s">
        <v>309</v>
      </c>
      <c r="C16" s="174"/>
      <c r="D16" s="174"/>
      <c r="E16" s="175"/>
      <c r="F16" s="176"/>
      <c r="G16" s="366"/>
      <c r="R16" s="202" t="s">
        <v>62</v>
      </c>
      <c r="S16" s="204"/>
      <c r="T16" s="204"/>
      <c r="U16" s="204"/>
      <c r="V16" s="204"/>
      <c r="W16" s="204"/>
      <c r="X16" s="204"/>
      <c r="Y16" s="204"/>
      <c r="Z16" s="205"/>
    </row>
    <row r="17" spans="1:26" s="191" customFormat="1" ht="12.75">
      <c r="A17" s="172" t="s">
        <v>295</v>
      </c>
      <c r="B17" s="177" t="s">
        <v>310</v>
      </c>
      <c r="C17" s="174"/>
      <c r="D17" s="174"/>
      <c r="E17" s="175"/>
      <c r="F17" s="176"/>
      <c r="G17" s="366"/>
      <c r="R17" s="202" t="s">
        <v>63</v>
      </c>
      <c r="S17" s="206"/>
      <c r="T17" s="206"/>
      <c r="U17" s="206"/>
      <c r="V17" s="206"/>
      <c r="W17" s="206"/>
      <c r="X17" s="206"/>
      <c r="Y17" s="206"/>
      <c r="Z17" s="207"/>
    </row>
    <row r="18" spans="1:26" s="191" customFormat="1" ht="12.75">
      <c r="A18" s="172" t="s">
        <v>145</v>
      </c>
      <c r="B18" s="173" t="s">
        <v>151</v>
      </c>
      <c r="C18" s="174"/>
      <c r="D18" s="174"/>
      <c r="E18" s="175"/>
      <c r="F18" s="176"/>
      <c r="G18" s="366"/>
      <c r="R18" s="202" t="s">
        <v>64</v>
      </c>
      <c r="S18" s="198"/>
      <c r="T18" s="198"/>
      <c r="U18" s="198"/>
      <c r="V18" s="198"/>
      <c r="W18" s="198"/>
      <c r="X18" s="198"/>
      <c r="Y18" s="198"/>
      <c r="Z18" s="199"/>
    </row>
    <row r="19" spans="1:26" s="191" customFormat="1" ht="12.75">
      <c r="A19" s="178" t="s">
        <v>73</v>
      </c>
      <c r="B19" s="166" t="s">
        <v>195</v>
      </c>
      <c r="C19" s="179"/>
      <c r="D19" s="179"/>
      <c r="E19" s="180"/>
      <c r="F19" s="181"/>
      <c r="G19" s="367"/>
      <c r="R19" s="202" t="s">
        <v>65</v>
      </c>
      <c r="S19" s="198"/>
      <c r="T19" s="198"/>
      <c r="U19" s="198"/>
      <c r="V19" s="198"/>
      <c r="W19" s="198"/>
      <c r="X19" s="198"/>
      <c r="Y19" s="198"/>
      <c r="Z19" s="199"/>
    </row>
    <row r="20" spans="18:26" s="191" customFormat="1" ht="12.75">
      <c r="R20" s="202" t="s">
        <v>66</v>
      </c>
      <c r="S20" s="208"/>
      <c r="T20" s="208"/>
      <c r="U20" s="208"/>
      <c r="V20" s="208"/>
      <c r="W20" s="208"/>
      <c r="X20" s="208"/>
      <c r="Y20" s="208"/>
      <c r="Z20" s="209"/>
    </row>
    <row r="21" spans="1:26" s="191" customFormat="1" ht="12.75">
      <c r="A21" s="210" t="s">
        <v>5</v>
      </c>
      <c r="B21" s="210" t="s">
        <v>5</v>
      </c>
      <c r="C21" s="210" t="s">
        <v>5</v>
      </c>
      <c r="D21" s="210" t="s">
        <v>5</v>
      </c>
      <c r="E21" s="210" t="s">
        <v>5</v>
      </c>
      <c r="F21" s="210" t="s">
        <v>5</v>
      </c>
      <c r="G21" s="210" t="s">
        <v>5</v>
      </c>
      <c r="H21" s="210" t="s">
        <v>5</v>
      </c>
      <c r="I21" s="210" t="s">
        <v>5</v>
      </c>
      <c r="J21" s="210" t="s">
        <v>5</v>
      </c>
      <c r="K21" s="211" t="s">
        <v>5</v>
      </c>
      <c r="L21" s="211" t="s">
        <v>5</v>
      </c>
      <c r="M21" s="211" t="s">
        <v>5</v>
      </c>
      <c r="N21" s="211" t="s">
        <v>5</v>
      </c>
      <c r="O21" s="211" t="s">
        <v>5</v>
      </c>
      <c r="P21" s="211" t="s">
        <v>5</v>
      </c>
      <c r="R21" s="202" t="s">
        <v>67</v>
      </c>
      <c r="S21" s="208"/>
      <c r="T21" s="208"/>
      <c r="U21" s="208"/>
      <c r="V21" s="208"/>
      <c r="W21" s="208"/>
      <c r="X21" s="208"/>
      <c r="Y21" s="208"/>
      <c r="Z21" s="209"/>
    </row>
    <row r="22" spans="1:26" s="212" customFormat="1" ht="12.75">
      <c r="A22" s="186" t="s">
        <v>32</v>
      </c>
      <c r="B22" s="186" t="s">
        <v>2</v>
      </c>
      <c r="C22" s="186" t="s">
        <v>3</v>
      </c>
      <c r="D22" s="186" t="s">
        <v>6</v>
      </c>
      <c r="E22" s="186" t="s">
        <v>48</v>
      </c>
      <c r="F22" s="186" t="s">
        <v>51</v>
      </c>
      <c r="G22" s="186" t="s">
        <v>299</v>
      </c>
      <c r="H22" s="186" t="s">
        <v>300</v>
      </c>
      <c r="I22" s="186" t="s">
        <v>57</v>
      </c>
      <c r="J22" s="186" t="s">
        <v>59</v>
      </c>
      <c r="K22" s="186" t="s">
        <v>301</v>
      </c>
      <c r="L22" s="186" t="s">
        <v>302</v>
      </c>
      <c r="M22" s="186" t="s">
        <v>303</v>
      </c>
      <c r="N22" s="186" t="s">
        <v>304</v>
      </c>
      <c r="O22" s="186" t="s">
        <v>145</v>
      </c>
      <c r="P22" s="186" t="s">
        <v>73</v>
      </c>
      <c r="R22" s="202" t="s">
        <v>68</v>
      </c>
      <c r="S22" s="208"/>
      <c r="T22" s="208"/>
      <c r="U22" s="208"/>
      <c r="V22" s="208"/>
      <c r="W22" s="208"/>
      <c r="X22" s="208"/>
      <c r="Y22" s="208"/>
      <c r="Z22" s="209"/>
    </row>
    <row r="23" spans="1:26" s="213" customFormat="1" ht="12.75">
      <c r="A23" s="383" t="s">
        <v>312</v>
      </c>
      <c r="B23" s="386" t="s">
        <v>315</v>
      </c>
      <c r="C23" s="384" t="s">
        <v>313</v>
      </c>
      <c r="D23" s="384" t="s">
        <v>316</v>
      </c>
      <c r="E23" s="387" t="s">
        <v>317</v>
      </c>
      <c r="F23" s="388">
        <v>34313</v>
      </c>
      <c r="G23" s="388">
        <v>691797</v>
      </c>
      <c r="H23" s="388">
        <v>1841339</v>
      </c>
      <c r="I23" s="384">
        <v>20</v>
      </c>
      <c r="J23" s="383" t="s">
        <v>314</v>
      </c>
      <c r="K23" s="383">
        <v>692202</v>
      </c>
      <c r="L23" s="383">
        <v>1840963</v>
      </c>
      <c r="M23" s="383">
        <v>692485</v>
      </c>
      <c r="N23" s="383">
        <v>1840521</v>
      </c>
      <c r="O23" s="385">
        <v>75</v>
      </c>
      <c r="P23" s="385">
        <v>450</v>
      </c>
      <c r="R23" s="202" t="s">
        <v>69</v>
      </c>
      <c r="S23" s="214"/>
      <c r="T23" s="214"/>
      <c r="U23" s="214"/>
      <c r="V23" s="214"/>
      <c r="W23" s="214"/>
      <c r="X23" s="214"/>
      <c r="Y23" s="214"/>
      <c r="Z23" s="215"/>
    </row>
    <row r="24" spans="1:26" s="191" customFormat="1" ht="16.5" thickBot="1">
      <c r="A24" s="192"/>
      <c r="B24" s="192"/>
      <c r="C24" s="192"/>
      <c r="D24" s="192"/>
      <c r="E24" s="192"/>
      <c r="F24" s="216"/>
      <c r="G24" s="189"/>
      <c r="H24" s="190"/>
      <c r="K24" s="190"/>
      <c r="L24" s="190"/>
      <c r="M24" s="190"/>
      <c r="N24" s="190"/>
      <c r="R24" s="202" t="s">
        <v>70</v>
      </c>
      <c r="S24" s="214"/>
      <c r="T24" s="214"/>
      <c r="U24" s="214"/>
      <c r="V24" s="214"/>
      <c r="W24" s="214"/>
      <c r="X24" s="214"/>
      <c r="Y24" s="214"/>
      <c r="Z24" s="215"/>
    </row>
    <row r="25" spans="1:26" s="191" customFormat="1" ht="16.5" thickBot="1">
      <c r="A25" s="362" t="s">
        <v>174</v>
      </c>
      <c r="B25" s="364"/>
      <c r="C25" s="363"/>
      <c r="D25" s="192"/>
      <c r="E25" s="192"/>
      <c r="F25" s="216"/>
      <c r="R25" s="217" t="s">
        <v>128</v>
      </c>
      <c r="S25" s="214"/>
      <c r="T25" s="214"/>
      <c r="U25" s="214"/>
      <c r="V25" s="214"/>
      <c r="W25" s="214"/>
      <c r="X25" s="214"/>
      <c r="Y25" s="214"/>
      <c r="Z25" s="215"/>
    </row>
    <row r="26" spans="11:26" ht="12.75">
      <c r="K26" s="191"/>
      <c r="L26" s="191"/>
      <c r="R26" s="217" t="s">
        <v>129</v>
      </c>
      <c r="S26" s="214"/>
      <c r="T26" s="214"/>
      <c r="U26" s="214"/>
      <c r="V26" s="214"/>
      <c r="W26" s="214"/>
      <c r="X26" s="214"/>
      <c r="Y26" s="214"/>
      <c r="Z26" s="215"/>
    </row>
    <row r="27" spans="1:26" ht="12.75">
      <c r="A27" s="173" t="s">
        <v>1</v>
      </c>
      <c r="B27" s="221"/>
      <c r="C27" s="221"/>
      <c r="D27" s="221"/>
      <c r="E27" s="196"/>
      <c r="F27" s="218"/>
      <c r="G27" s="218"/>
      <c r="K27" s="191"/>
      <c r="L27" s="191"/>
      <c r="M27" s="191"/>
      <c r="N27" s="191"/>
      <c r="O27" s="191"/>
      <c r="P27" s="191"/>
      <c r="R27" s="217" t="s">
        <v>130</v>
      </c>
      <c r="S27" s="214"/>
      <c r="T27" s="214"/>
      <c r="U27" s="214"/>
      <c r="V27" s="214"/>
      <c r="W27" s="214"/>
      <c r="X27" s="214"/>
      <c r="Y27" s="214"/>
      <c r="Z27" s="215"/>
    </row>
    <row r="28" spans="1:26" ht="13.5" thickBot="1">
      <c r="A28" s="167" t="s">
        <v>2</v>
      </c>
      <c r="B28" s="168" t="s">
        <v>281</v>
      </c>
      <c r="C28" s="169"/>
      <c r="D28" s="169"/>
      <c r="E28" s="182"/>
      <c r="H28" s="219"/>
      <c r="I28" s="219"/>
      <c r="R28" s="222" t="s">
        <v>131</v>
      </c>
      <c r="S28" s="223"/>
      <c r="T28" s="223"/>
      <c r="U28" s="223"/>
      <c r="V28" s="223"/>
      <c r="W28" s="223"/>
      <c r="X28" s="223"/>
      <c r="Y28" s="223"/>
      <c r="Z28" s="224"/>
    </row>
    <row r="29" spans="1:9" ht="13.5" customHeight="1">
      <c r="A29" s="172" t="s">
        <v>3</v>
      </c>
      <c r="B29" s="177" t="s">
        <v>4</v>
      </c>
      <c r="C29" s="174"/>
      <c r="D29" s="174"/>
      <c r="E29" s="183"/>
      <c r="H29" s="219"/>
      <c r="I29" s="219"/>
    </row>
    <row r="30" spans="1:16" ht="13.5" customHeight="1">
      <c r="A30" s="172" t="s">
        <v>170</v>
      </c>
      <c r="B30" s="177" t="s">
        <v>171</v>
      </c>
      <c r="C30" s="174"/>
      <c r="D30" s="174"/>
      <c r="E30" s="183"/>
      <c r="H30" s="219"/>
      <c r="J30" s="192"/>
      <c r="K30" s="192"/>
      <c r="L30" s="192"/>
      <c r="M30" s="192"/>
      <c r="N30" s="192"/>
      <c r="O30" s="192"/>
      <c r="P30" s="192"/>
    </row>
    <row r="31" spans="1:25" ht="13.5" customHeight="1" thickBot="1">
      <c r="A31" s="172" t="s">
        <v>8</v>
      </c>
      <c r="B31" s="177" t="s">
        <v>172</v>
      </c>
      <c r="C31" s="174"/>
      <c r="D31" s="174"/>
      <c r="E31" s="183"/>
      <c r="H31" s="219"/>
      <c r="I31" s="225"/>
      <c r="J31" s="226"/>
      <c r="K31" s="191"/>
      <c r="L31" s="191"/>
      <c r="M31" s="191"/>
      <c r="V31" s="218"/>
      <c r="W31" s="218"/>
      <c r="X31" s="218"/>
      <c r="Y31" s="218"/>
    </row>
    <row r="32" spans="1:25" ht="16.5" thickBot="1">
      <c r="A32" s="172" t="s">
        <v>146</v>
      </c>
      <c r="B32" s="173" t="s">
        <v>143</v>
      </c>
      <c r="C32" s="174"/>
      <c r="D32" s="174"/>
      <c r="E32" s="183"/>
      <c r="G32" s="362" t="s">
        <v>265</v>
      </c>
      <c r="H32" s="364"/>
      <c r="I32" s="364"/>
      <c r="J32" s="363"/>
      <c r="V32" s="218"/>
      <c r="W32" s="218"/>
      <c r="X32" s="218"/>
      <c r="Y32" s="218"/>
    </row>
    <row r="33" spans="1:21" ht="12.75">
      <c r="A33" s="178" t="s">
        <v>296</v>
      </c>
      <c r="B33" s="184" t="s">
        <v>297</v>
      </c>
      <c r="C33" s="179"/>
      <c r="D33" s="179"/>
      <c r="E33" s="185"/>
      <c r="G33" s="225"/>
      <c r="H33" s="226"/>
      <c r="I33" s="191"/>
      <c r="J33" s="191"/>
      <c r="U33" s="220"/>
    </row>
    <row r="34" spans="6:21" ht="12.75">
      <c r="F34" s="220"/>
      <c r="G34" s="220"/>
      <c r="H34" s="173" t="s">
        <v>1</v>
      </c>
      <c r="I34" s="221"/>
      <c r="J34" s="221"/>
      <c r="U34" s="220"/>
    </row>
    <row r="35" spans="6:21" ht="12.75">
      <c r="F35" s="220"/>
      <c r="G35" s="220"/>
      <c r="H35" s="227" t="s">
        <v>75</v>
      </c>
      <c r="I35" s="228" t="s">
        <v>277</v>
      </c>
      <c r="J35" s="229"/>
      <c r="U35" s="220"/>
    </row>
    <row r="36" spans="6:21" ht="12.75">
      <c r="F36" s="218"/>
      <c r="G36" s="218"/>
      <c r="S36" s="230"/>
      <c r="T36" s="230"/>
      <c r="U36" s="220"/>
    </row>
    <row r="37" spans="1:21" ht="13.5" thickBot="1">
      <c r="A37" s="231"/>
      <c r="B37" s="231"/>
      <c r="C37" s="231"/>
      <c r="D37" s="210" t="s">
        <v>5</v>
      </c>
      <c r="E37" s="211" t="s">
        <v>5</v>
      </c>
      <c r="F37" s="232"/>
      <c r="G37" s="218"/>
      <c r="H37" s="210" t="s">
        <v>5</v>
      </c>
      <c r="I37" s="210" t="s">
        <v>5</v>
      </c>
      <c r="J37" s="210" t="s">
        <v>5</v>
      </c>
      <c r="R37" s="230"/>
      <c r="S37" s="230"/>
      <c r="T37" s="220"/>
      <c r="U37" s="220"/>
    </row>
    <row r="38" spans="1:21" ht="26.25" thickBot="1">
      <c r="A38" s="186" t="s">
        <v>2</v>
      </c>
      <c r="B38" s="186" t="s">
        <v>3</v>
      </c>
      <c r="C38" s="186" t="s">
        <v>170</v>
      </c>
      <c r="D38" s="186" t="s">
        <v>8</v>
      </c>
      <c r="E38" s="233" t="s">
        <v>146</v>
      </c>
      <c r="F38" s="234" t="s">
        <v>136</v>
      </c>
      <c r="G38" s="235" t="s">
        <v>14</v>
      </c>
      <c r="H38" s="236" t="s">
        <v>279</v>
      </c>
      <c r="I38" s="236" t="s">
        <v>264</v>
      </c>
      <c r="J38" s="237" t="s">
        <v>249</v>
      </c>
      <c r="R38" s="230"/>
      <c r="S38" s="230"/>
      <c r="T38" s="220"/>
      <c r="U38" s="220"/>
    </row>
    <row r="39" spans="1:21" ht="14.25">
      <c r="A39" s="386" t="s">
        <v>315</v>
      </c>
      <c r="B39" s="384" t="s">
        <v>313</v>
      </c>
      <c r="C39" s="384" t="s">
        <v>316</v>
      </c>
      <c r="D39" s="151">
        <v>40757</v>
      </c>
      <c r="E39" s="155">
        <v>70</v>
      </c>
      <c r="F39" s="238" t="s">
        <v>155</v>
      </c>
      <c r="G39" s="239" t="s">
        <v>168</v>
      </c>
      <c r="H39" s="389"/>
      <c r="I39" s="389"/>
      <c r="J39" s="389"/>
      <c r="R39" s="230"/>
      <c r="S39" s="230"/>
      <c r="T39" s="220"/>
      <c r="U39" s="220"/>
    </row>
    <row r="40" spans="1:21" ht="13.5" thickBot="1">
      <c r="A40" s="186" t="s">
        <v>298</v>
      </c>
      <c r="B40" s="187"/>
      <c r="C40" s="187"/>
      <c r="D40" s="188"/>
      <c r="E40" s="187"/>
      <c r="F40" s="238" t="s">
        <v>156</v>
      </c>
      <c r="G40" s="239" t="s">
        <v>161</v>
      </c>
      <c r="H40" s="390" t="s">
        <v>318</v>
      </c>
      <c r="I40" s="390"/>
      <c r="J40" s="390"/>
      <c r="L40" s="240"/>
      <c r="M40" s="210" t="s">
        <v>5</v>
      </c>
      <c r="R40" s="230"/>
      <c r="S40" s="230"/>
      <c r="T40" s="220"/>
      <c r="U40" s="220"/>
    </row>
    <row r="41" spans="1:21" ht="15" thickBot="1">
      <c r="A41" s="373"/>
      <c r="B41" s="374"/>
      <c r="C41" s="374"/>
      <c r="D41" s="374"/>
      <c r="E41" s="375"/>
      <c r="F41" s="238" t="s">
        <v>282</v>
      </c>
      <c r="G41" s="239" t="s">
        <v>201</v>
      </c>
      <c r="H41" s="390" t="s">
        <v>318</v>
      </c>
      <c r="I41" s="390"/>
      <c r="J41" s="390"/>
      <c r="L41" s="368" t="s">
        <v>270</v>
      </c>
      <c r="M41" s="369"/>
      <c r="R41" s="230"/>
      <c r="S41" s="230"/>
      <c r="T41" s="220"/>
      <c r="U41" s="220"/>
    </row>
    <row r="42" spans="1:21" ht="12.75">
      <c r="A42" s="187"/>
      <c r="B42" s="241"/>
      <c r="C42" s="241"/>
      <c r="D42" s="188"/>
      <c r="E42" s="187"/>
      <c r="F42" s="238" t="s">
        <v>212</v>
      </c>
      <c r="G42" s="239" t="s">
        <v>205</v>
      </c>
      <c r="H42" s="390" t="s">
        <v>318</v>
      </c>
      <c r="I42" s="390"/>
      <c r="J42" s="390"/>
      <c r="L42" s="242" t="s">
        <v>280</v>
      </c>
      <c r="M42" s="161" t="s">
        <v>311</v>
      </c>
      <c r="R42" s="230"/>
      <c r="S42" s="230"/>
      <c r="T42" s="220"/>
      <c r="U42" s="220"/>
    </row>
    <row r="43" spans="1:21" ht="12.75">
      <c r="A43" s="187"/>
      <c r="B43" s="241"/>
      <c r="C43" s="241"/>
      <c r="D43" s="188"/>
      <c r="E43" s="187"/>
      <c r="F43" s="238" t="s">
        <v>189</v>
      </c>
      <c r="G43" s="239" t="s">
        <v>162</v>
      </c>
      <c r="H43" s="391" t="s">
        <v>319</v>
      </c>
      <c r="I43" s="390" t="s">
        <v>320</v>
      </c>
      <c r="J43" s="390" t="s">
        <v>320</v>
      </c>
      <c r="L43" s="242" t="s">
        <v>267</v>
      </c>
      <c r="M43" s="162" t="s">
        <v>311</v>
      </c>
      <c r="O43" s="191"/>
      <c r="P43" s="191"/>
      <c r="Q43" s="191"/>
      <c r="R43" s="191"/>
      <c r="S43" s="191"/>
      <c r="T43" s="220"/>
      <c r="U43" s="220"/>
    </row>
    <row r="44" spans="1:21" ht="13.5" thickBot="1">
      <c r="A44" s="187"/>
      <c r="B44" s="241"/>
      <c r="C44" s="241"/>
      <c r="D44" s="188"/>
      <c r="E44" s="187"/>
      <c r="F44" s="238" t="s">
        <v>213</v>
      </c>
      <c r="G44" s="239" t="s">
        <v>206</v>
      </c>
      <c r="H44" s="390" t="s">
        <v>318</v>
      </c>
      <c r="I44" s="390"/>
      <c r="J44" s="390"/>
      <c r="L44" s="243" t="s">
        <v>268</v>
      </c>
      <c r="M44" s="163" t="s">
        <v>311</v>
      </c>
      <c r="N44" s="191"/>
      <c r="O44" s="191"/>
      <c r="P44" s="191"/>
      <c r="Q44" s="191"/>
      <c r="R44" s="191"/>
      <c r="S44" s="191"/>
      <c r="T44" s="220"/>
      <c r="U44" s="220"/>
    </row>
    <row r="45" spans="1:21" ht="12.75">
      <c r="A45" s="187"/>
      <c r="B45" s="241"/>
      <c r="C45" s="241"/>
      <c r="D45" s="188"/>
      <c r="E45" s="187"/>
      <c r="F45" s="238" t="s">
        <v>157</v>
      </c>
      <c r="G45" s="239" t="s">
        <v>163</v>
      </c>
      <c r="H45" s="390"/>
      <c r="I45" s="390" t="s">
        <v>320</v>
      </c>
      <c r="J45" s="390" t="s">
        <v>320</v>
      </c>
      <c r="L45" s="191"/>
      <c r="M45" s="191"/>
      <c r="N45" s="191"/>
      <c r="O45" s="191"/>
      <c r="P45" s="191"/>
      <c r="Q45" s="191"/>
      <c r="R45" s="191"/>
      <c r="S45" s="191"/>
      <c r="T45" s="220"/>
      <c r="U45" s="220"/>
    </row>
    <row r="46" spans="1:21" ht="12.75">
      <c r="A46" s="187"/>
      <c r="B46" s="241"/>
      <c r="C46" s="241"/>
      <c r="D46" s="188"/>
      <c r="E46" s="187"/>
      <c r="F46" s="238" t="s">
        <v>283</v>
      </c>
      <c r="G46" s="239" t="s">
        <v>164</v>
      </c>
      <c r="H46" s="390"/>
      <c r="I46" s="390"/>
      <c r="J46" s="390"/>
      <c r="L46" s="191"/>
      <c r="N46" s="191"/>
      <c r="O46" s="191"/>
      <c r="P46" s="191"/>
      <c r="Q46" s="191"/>
      <c r="R46" s="191"/>
      <c r="S46" s="191"/>
      <c r="T46" s="191"/>
      <c r="U46" s="191"/>
    </row>
    <row r="47" spans="1:13" s="191" customFormat="1" ht="12.75">
      <c r="A47" s="187"/>
      <c r="B47" s="241"/>
      <c r="C47" s="241"/>
      <c r="D47" s="188"/>
      <c r="E47" s="187"/>
      <c r="F47" s="238" t="s">
        <v>158</v>
      </c>
      <c r="G47" s="239" t="s">
        <v>165</v>
      </c>
      <c r="H47" s="390" t="s">
        <v>318</v>
      </c>
      <c r="I47" s="390"/>
      <c r="J47" s="390"/>
      <c r="M47" s="218"/>
    </row>
    <row r="48" spans="1:19" s="191" customFormat="1" ht="12.75">
      <c r="A48" s="187"/>
      <c r="B48" s="241"/>
      <c r="C48" s="241"/>
      <c r="D48" s="188"/>
      <c r="E48" s="187"/>
      <c r="F48" s="238" t="s">
        <v>159</v>
      </c>
      <c r="G48" s="239" t="s">
        <v>166</v>
      </c>
      <c r="H48" s="390" t="s">
        <v>318</v>
      </c>
      <c r="I48" s="390" t="s">
        <v>320</v>
      </c>
      <c r="J48" s="390" t="s">
        <v>320</v>
      </c>
      <c r="M48" s="218"/>
      <c r="O48" s="218"/>
      <c r="P48" s="218"/>
      <c r="Q48" s="218"/>
      <c r="R48" s="230"/>
      <c r="S48" s="230"/>
    </row>
    <row r="49" spans="1:19" s="191" customFormat="1" ht="12.75">
      <c r="A49" s="187"/>
      <c r="B49" s="241"/>
      <c r="C49" s="241"/>
      <c r="D49" s="188"/>
      <c r="E49" s="187"/>
      <c r="F49" s="238" t="s">
        <v>160</v>
      </c>
      <c r="G49" s="239" t="s">
        <v>167</v>
      </c>
      <c r="H49" s="390" t="s">
        <v>318</v>
      </c>
      <c r="I49" s="390"/>
      <c r="J49" s="390"/>
      <c r="M49" s="218"/>
      <c r="N49" s="218"/>
      <c r="O49" s="218"/>
      <c r="P49" s="218"/>
      <c r="Q49" s="218"/>
      <c r="R49" s="230"/>
      <c r="S49" s="230"/>
    </row>
    <row r="50" spans="1:19" s="191" customFormat="1" ht="14.25">
      <c r="A50" s="187"/>
      <c r="B50" s="241"/>
      <c r="C50" s="241"/>
      <c r="D50" s="188"/>
      <c r="E50" s="187"/>
      <c r="F50" s="238" t="s">
        <v>214</v>
      </c>
      <c r="G50" s="239" t="s">
        <v>207</v>
      </c>
      <c r="H50" s="392"/>
      <c r="I50" s="154"/>
      <c r="J50" s="156"/>
      <c r="L50" s="218"/>
      <c r="M50" s="218"/>
      <c r="N50" s="218"/>
      <c r="O50" s="218"/>
      <c r="P50" s="218"/>
      <c r="Q50" s="218"/>
      <c r="R50" s="230"/>
      <c r="S50" s="230"/>
    </row>
    <row r="51" spans="1:19" s="191" customFormat="1" ht="15" thickBot="1">
      <c r="A51" s="187"/>
      <c r="B51" s="241"/>
      <c r="C51" s="241"/>
      <c r="D51" s="188"/>
      <c r="E51" s="187"/>
      <c r="F51" s="244" t="s">
        <v>247</v>
      </c>
      <c r="G51" s="245" t="s">
        <v>239</v>
      </c>
      <c r="H51" s="157"/>
      <c r="I51" s="157"/>
      <c r="J51" s="158"/>
      <c r="L51" s="218"/>
      <c r="M51" s="218"/>
      <c r="N51" s="218"/>
      <c r="O51" s="218"/>
      <c r="P51" s="218"/>
      <c r="Q51" s="218"/>
      <c r="R51" s="230"/>
      <c r="S51" s="230"/>
    </row>
    <row r="52" spans="1:19" s="191" customFormat="1" ht="14.25">
      <c r="A52" s="187"/>
      <c r="B52" s="241"/>
      <c r="C52" s="241"/>
      <c r="D52" s="188"/>
      <c r="E52" s="187"/>
      <c r="F52" s="246"/>
      <c r="G52" s="247"/>
      <c r="H52" s="248"/>
      <c r="I52" s="248"/>
      <c r="J52" s="248"/>
      <c r="L52" s="218"/>
      <c r="M52" s="218"/>
      <c r="N52" s="218"/>
      <c r="O52" s="218"/>
      <c r="P52" s="218"/>
      <c r="Q52" s="218"/>
      <c r="R52" s="230"/>
      <c r="S52" s="230"/>
    </row>
    <row r="53" spans="1:19" s="191" customFormat="1" ht="12.75">
      <c r="A53" s="187"/>
      <c r="B53" s="241"/>
      <c r="C53" s="241"/>
      <c r="D53" s="188"/>
      <c r="E53" s="187"/>
      <c r="F53" s="246"/>
      <c r="G53" s="247"/>
      <c r="H53" s="173" t="s">
        <v>1</v>
      </c>
      <c r="I53" s="221"/>
      <c r="J53" s="221"/>
      <c r="L53" s="218"/>
      <c r="M53" s="218"/>
      <c r="N53" s="218"/>
      <c r="O53" s="218"/>
      <c r="P53" s="218"/>
      <c r="Q53" s="218"/>
      <c r="R53" s="230"/>
      <c r="S53" s="230"/>
    </row>
    <row r="54" spans="1:19" s="191" customFormat="1" ht="12.75">
      <c r="A54" s="187"/>
      <c r="B54" s="241"/>
      <c r="C54" s="241"/>
      <c r="D54" s="188"/>
      <c r="E54" s="187"/>
      <c r="F54" s="246"/>
      <c r="G54" s="247"/>
      <c r="H54" s="167" t="s">
        <v>75</v>
      </c>
      <c r="I54" s="249" t="s">
        <v>276</v>
      </c>
      <c r="J54" s="250"/>
      <c r="L54" s="218"/>
      <c r="M54" s="218"/>
      <c r="N54" s="218"/>
      <c r="O54" s="218"/>
      <c r="P54" s="218"/>
      <c r="Q54" s="218"/>
      <c r="R54" s="230"/>
      <c r="S54" s="230"/>
    </row>
    <row r="55" spans="1:21" s="191" customFormat="1" ht="33.75" customHeight="1" thickBot="1">
      <c r="A55" s="192"/>
      <c r="B55" s="192"/>
      <c r="C55" s="192"/>
      <c r="D55" s="192"/>
      <c r="E55" s="192"/>
      <c r="F55" s="251" t="s">
        <v>269</v>
      </c>
      <c r="G55" s="252">
        <f>SUM(H55:J55)</f>
        <v>1</v>
      </c>
      <c r="H55" s="164">
        <v>0.1</v>
      </c>
      <c r="I55" s="164">
        <v>0.7</v>
      </c>
      <c r="J55" s="164">
        <v>0.2</v>
      </c>
      <c r="L55" s="218"/>
      <c r="M55" s="218"/>
      <c r="N55" s="218"/>
      <c r="O55" s="218"/>
      <c r="P55" s="218"/>
      <c r="Q55" s="218"/>
      <c r="R55" s="218"/>
      <c r="S55" s="230"/>
      <c r="T55" s="230"/>
      <c r="U55" s="220"/>
    </row>
    <row r="56" spans="1:21" ht="16.5" thickBot="1">
      <c r="A56" s="362" t="s">
        <v>76</v>
      </c>
      <c r="B56" s="364"/>
      <c r="C56" s="364"/>
      <c r="D56" s="364"/>
      <c r="E56" s="363"/>
      <c r="F56" s="216"/>
      <c r="G56" s="253"/>
      <c r="T56" s="230"/>
      <c r="U56" s="230"/>
    </row>
    <row r="57" spans="7:21" ht="12.75">
      <c r="G57" s="254"/>
      <c r="T57" s="230"/>
      <c r="U57" s="230"/>
    </row>
    <row r="58" spans="1:21" ht="12.75">
      <c r="A58" s="173" t="s">
        <v>1</v>
      </c>
      <c r="B58" s="221"/>
      <c r="C58" s="221"/>
      <c r="D58" s="221"/>
      <c r="E58" s="255"/>
      <c r="F58" s="256"/>
      <c r="G58" s="254"/>
      <c r="T58" s="230"/>
      <c r="U58" s="230"/>
    </row>
    <row r="59" spans="1:21" ht="12.75">
      <c r="A59" s="167" t="s">
        <v>136</v>
      </c>
      <c r="B59" s="168" t="s">
        <v>77</v>
      </c>
      <c r="C59" s="169"/>
      <c r="D59" s="169"/>
      <c r="E59" s="169"/>
      <c r="F59" s="182"/>
      <c r="G59" s="198"/>
      <c r="J59" s="257"/>
      <c r="T59" s="230"/>
      <c r="U59" s="230"/>
    </row>
    <row r="60" spans="1:21" ht="12.75">
      <c r="A60" s="172" t="s">
        <v>78</v>
      </c>
      <c r="B60" s="177" t="s">
        <v>77</v>
      </c>
      <c r="C60" s="174"/>
      <c r="D60" s="174"/>
      <c r="E60" s="174"/>
      <c r="F60" s="183"/>
      <c r="G60" s="198"/>
      <c r="H60" s="258"/>
      <c r="I60" s="258"/>
      <c r="J60" s="259"/>
      <c r="S60" s="230"/>
      <c r="T60" s="230"/>
      <c r="U60" s="220"/>
    </row>
    <row r="61" spans="1:21" ht="12.75">
      <c r="A61" s="172" t="s">
        <v>248</v>
      </c>
      <c r="B61" s="177" t="s">
        <v>259</v>
      </c>
      <c r="C61" s="174"/>
      <c r="D61" s="174"/>
      <c r="E61" s="174"/>
      <c r="F61" s="183"/>
      <c r="G61" s="198"/>
      <c r="H61" s="258"/>
      <c r="I61" s="258"/>
      <c r="J61" s="259"/>
      <c r="K61" s="260" t="s">
        <v>218</v>
      </c>
      <c r="L61" s="261" t="s">
        <v>14</v>
      </c>
      <c r="M61" s="261" t="s">
        <v>225</v>
      </c>
      <c r="S61" s="230"/>
      <c r="T61" s="230"/>
      <c r="U61" s="220"/>
    </row>
    <row r="62" spans="1:21" ht="12.75">
      <c r="A62" s="172" t="s">
        <v>233</v>
      </c>
      <c r="B62" s="177" t="s">
        <v>77</v>
      </c>
      <c r="C62" s="174"/>
      <c r="D62" s="174"/>
      <c r="E62" s="174"/>
      <c r="F62" s="183"/>
      <c r="G62" s="198"/>
      <c r="H62" s="262" t="s">
        <v>1</v>
      </c>
      <c r="I62" s="258"/>
      <c r="J62" s="259"/>
      <c r="K62" s="263">
        <v>1</v>
      </c>
      <c r="L62" s="264" t="s">
        <v>219</v>
      </c>
      <c r="M62" s="265" t="s">
        <v>231</v>
      </c>
      <c r="S62" s="230"/>
      <c r="T62" s="230"/>
      <c r="U62" s="220"/>
    </row>
    <row r="63" spans="1:21" ht="12.75">
      <c r="A63" s="172" t="s">
        <v>263</v>
      </c>
      <c r="B63" s="177" t="s">
        <v>266</v>
      </c>
      <c r="C63" s="174"/>
      <c r="D63" s="174"/>
      <c r="E63" s="174"/>
      <c r="F63" s="183"/>
      <c r="G63" s="198"/>
      <c r="H63" s="266" t="s">
        <v>80</v>
      </c>
      <c r="I63" s="266" t="s">
        <v>14</v>
      </c>
      <c r="J63" s="266" t="s">
        <v>147</v>
      </c>
      <c r="K63" s="267">
        <v>2</v>
      </c>
      <c r="L63" s="264" t="s">
        <v>220</v>
      </c>
      <c r="M63" s="265" t="s">
        <v>230</v>
      </c>
      <c r="S63" s="230"/>
      <c r="T63" s="230"/>
      <c r="U63" s="220"/>
    </row>
    <row r="64" spans="1:21" ht="12.75">
      <c r="A64" s="172" t="s">
        <v>81</v>
      </c>
      <c r="B64" s="177" t="s">
        <v>82</v>
      </c>
      <c r="C64" s="174"/>
      <c r="D64" s="174"/>
      <c r="E64" s="174"/>
      <c r="F64" s="183"/>
      <c r="G64" s="198"/>
      <c r="H64" s="268" t="s">
        <v>83</v>
      </c>
      <c r="I64" s="268" t="s">
        <v>17</v>
      </c>
      <c r="J64" s="268" t="s">
        <v>142</v>
      </c>
      <c r="K64" s="267">
        <v>3</v>
      </c>
      <c r="L64" s="264" t="s">
        <v>221</v>
      </c>
      <c r="M64" s="265" t="s">
        <v>229</v>
      </c>
      <c r="S64" s="230"/>
      <c r="T64" s="230"/>
      <c r="U64" s="220"/>
    </row>
    <row r="65" spans="1:21" ht="12.75">
      <c r="A65" s="172" t="s">
        <v>84</v>
      </c>
      <c r="B65" s="177" t="s">
        <v>85</v>
      </c>
      <c r="C65" s="174"/>
      <c r="D65" s="174"/>
      <c r="E65" s="174"/>
      <c r="F65" s="183"/>
      <c r="G65" s="198"/>
      <c r="H65" s="269" t="s">
        <v>86</v>
      </c>
      <c r="I65" s="269" t="s">
        <v>16</v>
      </c>
      <c r="J65" s="269" t="s">
        <v>141</v>
      </c>
      <c r="K65" s="267">
        <v>4</v>
      </c>
      <c r="L65" s="264" t="s">
        <v>222</v>
      </c>
      <c r="M65" s="265" t="s">
        <v>228</v>
      </c>
      <c r="S65" s="230"/>
      <c r="T65" s="230"/>
      <c r="U65" s="220"/>
    </row>
    <row r="66" spans="1:21" ht="12.75">
      <c r="A66" s="172" t="s">
        <v>87</v>
      </c>
      <c r="B66" s="177" t="s">
        <v>137</v>
      </c>
      <c r="C66" s="174"/>
      <c r="D66" s="174"/>
      <c r="E66" s="174"/>
      <c r="F66" s="183"/>
      <c r="G66" s="198"/>
      <c r="H66" s="269" t="s">
        <v>88</v>
      </c>
      <c r="I66" s="269" t="s">
        <v>15</v>
      </c>
      <c r="J66" s="269" t="s">
        <v>140</v>
      </c>
      <c r="K66" s="267">
        <v>5</v>
      </c>
      <c r="L66" s="264" t="s">
        <v>223</v>
      </c>
      <c r="M66" s="265" t="s">
        <v>227</v>
      </c>
      <c r="O66" s="219"/>
      <c r="P66" s="219"/>
      <c r="Q66" s="219"/>
      <c r="R66" s="219"/>
      <c r="S66" s="219"/>
      <c r="T66" s="219"/>
      <c r="U66" s="220"/>
    </row>
    <row r="67" spans="1:21" ht="12.75">
      <c r="A67" s="172" t="s">
        <v>89</v>
      </c>
      <c r="B67" s="177" t="s">
        <v>90</v>
      </c>
      <c r="C67" s="174"/>
      <c r="D67" s="174"/>
      <c r="E67" s="174"/>
      <c r="F67" s="183"/>
      <c r="G67" s="270"/>
      <c r="H67" s="271" t="s">
        <v>216</v>
      </c>
      <c r="I67" s="271" t="s">
        <v>217</v>
      </c>
      <c r="J67" s="271" t="s">
        <v>139</v>
      </c>
      <c r="K67" s="272">
        <v>6</v>
      </c>
      <c r="L67" s="273" t="s">
        <v>224</v>
      </c>
      <c r="M67" s="274" t="s">
        <v>226</v>
      </c>
      <c r="N67" s="219"/>
      <c r="S67" s="230"/>
      <c r="T67" s="230"/>
      <c r="U67" s="220"/>
    </row>
    <row r="68" spans="1:21" ht="12.75">
      <c r="A68" s="178" t="s">
        <v>91</v>
      </c>
      <c r="B68" s="166" t="s">
        <v>92</v>
      </c>
      <c r="C68" s="275"/>
      <c r="D68" s="275"/>
      <c r="E68" s="179"/>
      <c r="F68" s="185"/>
      <c r="G68" s="270"/>
      <c r="H68" s="219"/>
      <c r="T68" s="230"/>
      <c r="U68" s="230"/>
    </row>
    <row r="69" spans="5:22" ht="12.75">
      <c r="E69" s="276"/>
      <c r="F69" s="218"/>
      <c r="H69" s="219"/>
      <c r="T69" s="230"/>
      <c r="U69" s="230"/>
      <c r="V69" s="219"/>
    </row>
    <row r="70" spans="3:25" s="219" customFormat="1" ht="12.75">
      <c r="C70" s="232"/>
      <c r="D70" s="210" t="s">
        <v>5</v>
      </c>
      <c r="E70" s="210" t="s">
        <v>5</v>
      </c>
      <c r="F70" s="210" t="s">
        <v>5</v>
      </c>
      <c r="G70" s="210" t="s">
        <v>5</v>
      </c>
      <c r="H70" s="210" t="s">
        <v>5</v>
      </c>
      <c r="I70" s="277" t="s">
        <v>93</v>
      </c>
      <c r="J70" s="277" t="s">
        <v>93</v>
      </c>
      <c r="K70" s="277" t="s">
        <v>93</v>
      </c>
      <c r="L70" s="277" t="s">
        <v>93</v>
      </c>
      <c r="P70" s="218"/>
      <c r="Q70" s="218"/>
      <c r="R70" s="218"/>
      <c r="S70" s="218"/>
      <c r="T70" s="218"/>
      <c r="U70" s="230"/>
      <c r="V70" s="230"/>
      <c r="W70" s="220"/>
      <c r="X70" s="220"/>
      <c r="Y70" s="220"/>
    </row>
    <row r="71" spans="1:22" ht="12.75">
      <c r="A71" s="186" t="s">
        <v>2</v>
      </c>
      <c r="B71" s="186" t="s">
        <v>8</v>
      </c>
      <c r="C71" s="278" t="s">
        <v>94</v>
      </c>
      <c r="D71" s="278" t="s">
        <v>136</v>
      </c>
      <c r="E71" s="278" t="s">
        <v>78</v>
      </c>
      <c r="F71" s="278" t="s">
        <v>248</v>
      </c>
      <c r="G71" s="278" t="s">
        <v>263</v>
      </c>
      <c r="H71" s="278" t="s">
        <v>233</v>
      </c>
      <c r="I71" s="278" t="s">
        <v>84</v>
      </c>
      <c r="J71" s="278" t="s">
        <v>87</v>
      </c>
      <c r="K71" s="278" t="s">
        <v>89</v>
      </c>
      <c r="L71" s="278" t="s">
        <v>91</v>
      </c>
      <c r="U71" s="230"/>
      <c r="V71" s="230"/>
    </row>
    <row r="72" spans="1:22" ht="14.25">
      <c r="A72" s="160" t="str">
        <f>A39</f>
        <v>06183500</v>
      </c>
      <c r="B72" s="165">
        <f>D39</f>
        <v>40757</v>
      </c>
      <c r="C72" s="279" t="s">
        <v>95</v>
      </c>
      <c r="D72" s="8" t="s">
        <v>161</v>
      </c>
      <c r="E72" s="8" t="s">
        <v>17</v>
      </c>
      <c r="F72" s="8" t="s">
        <v>256</v>
      </c>
      <c r="G72" s="153" t="s">
        <v>286</v>
      </c>
      <c r="H72" s="8" t="s">
        <v>219</v>
      </c>
      <c r="I72" s="150"/>
      <c r="J72" s="149"/>
      <c r="K72" s="149"/>
      <c r="L72" s="152"/>
      <c r="U72" s="230"/>
      <c r="V72" s="230"/>
    </row>
    <row r="73" spans="1:22" ht="14.25">
      <c r="A73" s="280"/>
      <c r="B73" s="281"/>
      <c r="C73" s="279" t="s">
        <v>96</v>
      </c>
      <c r="D73" s="8" t="s">
        <v>205</v>
      </c>
      <c r="E73" s="8" t="s">
        <v>17</v>
      </c>
      <c r="F73" s="8" t="s">
        <v>256</v>
      </c>
      <c r="G73" s="153" t="s">
        <v>286</v>
      </c>
      <c r="H73" s="8" t="s">
        <v>219</v>
      </c>
      <c r="I73" s="150"/>
      <c r="J73" s="149"/>
      <c r="K73" s="149"/>
      <c r="L73" s="152"/>
      <c r="U73" s="230"/>
      <c r="V73" s="230"/>
    </row>
    <row r="74" spans="1:22" ht="14.25">
      <c r="A74" s="280"/>
      <c r="B74" s="281"/>
      <c r="C74" s="279" t="s">
        <v>97</v>
      </c>
      <c r="D74" s="8" t="s">
        <v>162</v>
      </c>
      <c r="E74" s="8" t="s">
        <v>17</v>
      </c>
      <c r="F74" s="8" t="s">
        <v>256</v>
      </c>
      <c r="G74" s="153" t="s">
        <v>286</v>
      </c>
      <c r="H74" s="8" t="s">
        <v>219</v>
      </c>
      <c r="I74" s="150"/>
      <c r="J74" s="149"/>
      <c r="K74" s="149"/>
      <c r="L74" s="152"/>
      <c r="U74" s="230"/>
      <c r="V74" s="230"/>
    </row>
    <row r="75" spans="1:22" ht="14.25">
      <c r="A75" s="280"/>
      <c r="B75" s="281"/>
      <c r="C75" s="279" t="s">
        <v>98</v>
      </c>
      <c r="D75" s="8" t="s">
        <v>201</v>
      </c>
      <c r="E75" s="8" t="s">
        <v>17</v>
      </c>
      <c r="F75" s="8" t="s">
        <v>256</v>
      </c>
      <c r="G75" s="153" t="s">
        <v>286</v>
      </c>
      <c r="H75" s="8" t="s">
        <v>219</v>
      </c>
      <c r="I75" s="150"/>
      <c r="J75" s="149"/>
      <c r="K75" s="149"/>
      <c r="L75" s="152"/>
      <c r="U75" s="230"/>
      <c r="V75" s="230"/>
    </row>
    <row r="76" spans="1:22" ht="14.25">
      <c r="A76" s="280"/>
      <c r="B76" s="281"/>
      <c r="C76" s="279" t="s">
        <v>99</v>
      </c>
      <c r="D76" s="8" t="s">
        <v>162</v>
      </c>
      <c r="E76" s="8" t="s">
        <v>17</v>
      </c>
      <c r="F76" s="8" t="s">
        <v>257</v>
      </c>
      <c r="G76" s="153" t="s">
        <v>287</v>
      </c>
      <c r="H76" s="8" t="s">
        <v>221</v>
      </c>
      <c r="I76" s="150"/>
      <c r="J76" s="149"/>
      <c r="K76" s="149"/>
      <c r="L76" s="152"/>
      <c r="U76" s="230"/>
      <c r="V76" s="230"/>
    </row>
    <row r="77" spans="1:22" ht="14.25">
      <c r="A77" s="280"/>
      <c r="B77" s="281"/>
      <c r="C77" s="279" t="s">
        <v>100</v>
      </c>
      <c r="D77" s="8" t="s">
        <v>162</v>
      </c>
      <c r="E77" s="8" t="s">
        <v>17</v>
      </c>
      <c r="F77" s="8" t="s">
        <v>257</v>
      </c>
      <c r="G77" s="153" t="s">
        <v>287</v>
      </c>
      <c r="H77" s="8" t="s">
        <v>221</v>
      </c>
      <c r="I77" s="150"/>
      <c r="J77" s="149"/>
      <c r="K77" s="149"/>
      <c r="L77" s="152"/>
      <c r="U77" s="230"/>
      <c r="V77" s="230"/>
    </row>
    <row r="78" spans="1:22" ht="14.25">
      <c r="A78" s="280"/>
      <c r="B78" s="281"/>
      <c r="C78" s="279" t="s">
        <v>101</v>
      </c>
      <c r="D78" s="8" t="s">
        <v>162</v>
      </c>
      <c r="E78" s="8" t="s">
        <v>17</v>
      </c>
      <c r="F78" s="8" t="s">
        <v>257</v>
      </c>
      <c r="G78" s="153" t="s">
        <v>287</v>
      </c>
      <c r="H78" s="8" t="s">
        <v>221</v>
      </c>
      <c r="I78" s="150"/>
      <c r="J78" s="149"/>
      <c r="K78" s="149"/>
      <c r="L78" s="152"/>
      <c r="U78" s="230"/>
      <c r="V78" s="230"/>
    </row>
    <row r="79" spans="1:22" ht="14.25">
      <c r="A79" s="280"/>
      <c r="B79" s="281"/>
      <c r="C79" s="279" t="s">
        <v>102</v>
      </c>
      <c r="D79" s="8" t="s">
        <v>163</v>
      </c>
      <c r="E79" s="8" t="s">
        <v>17</v>
      </c>
      <c r="F79" s="8" t="s">
        <v>257</v>
      </c>
      <c r="G79" s="153" t="s">
        <v>287</v>
      </c>
      <c r="H79" s="8" t="s">
        <v>221</v>
      </c>
      <c r="I79" s="150"/>
      <c r="J79" s="149"/>
      <c r="K79" s="149"/>
      <c r="L79" s="152"/>
      <c r="U79" s="230"/>
      <c r="V79" s="230"/>
    </row>
    <row r="80" spans="1:22" ht="14.25">
      <c r="A80" s="280"/>
      <c r="B80" s="281"/>
      <c r="C80" s="279" t="s">
        <v>103</v>
      </c>
      <c r="D80" s="8" t="s">
        <v>163</v>
      </c>
      <c r="E80" s="8" t="s">
        <v>17</v>
      </c>
      <c r="F80" s="8" t="s">
        <v>257</v>
      </c>
      <c r="G80" s="153" t="s">
        <v>288</v>
      </c>
      <c r="H80" s="8" t="s">
        <v>220</v>
      </c>
      <c r="I80" s="150"/>
      <c r="J80" s="149"/>
      <c r="K80" s="149"/>
      <c r="L80" s="152"/>
      <c r="U80" s="230"/>
      <c r="V80" s="230"/>
    </row>
    <row r="81" spans="1:22" ht="14.25">
      <c r="A81" s="280"/>
      <c r="B81" s="281"/>
      <c r="C81" s="279" t="s">
        <v>104</v>
      </c>
      <c r="D81" s="8" t="s">
        <v>162</v>
      </c>
      <c r="E81" s="8" t="s">
        <v>17</v>
      </c>
      <c r="F81" s="8" t="s">
        <v>257</v>
      </c>
      <c r="G81" s="153" t="s">
        <v>288</v>
      </c>
      <c r="H81" s="8" t="s">
        <v>221</v>
      </c>
      <c r="I81" s="150"/>
      <c r="J81" s="149"/>
      <c r="K81" s="149"/>
      <c r="L81" s="152"/>
      <c r="U81" s="230"/>
      <c r="V81" s="230"/>
    </row>
    <row r="82" spans="1:22" ht="14.25">
      <c r="A82" s="280"/>
      <c r="B82" s="281"/>
      <c r="C82" s="279" t="s">
        <v>105</v>
      </c>
      <c r="D82" s="8" t="s">
        <v>162</v>
      </c>
      <c r="E82" s="8" t="s">
        <v>17</v>
      </c>
      <c r="F82" s="8" t="s">
        <v>257</v>
      </c>
      <c r="G82" s="153" t="s">
        <v>288</v>
      </c>
      <c r="H82" s="8" t="s">
        <v>221</v>
      </c>
      <c r="I82" s="150"/>
      <c r="J82" s="149"/>
      <c r="K82" s="149"/>
      <c r="L82" s="152"/>
      <c r="U82" s="230"/>
      <c r="V82" s="230"/>
    </row>
    <row r="83" spans="1:22" ht="14.25">
      <c r="A83" s="280"/>
      <c r="B83" s="281"/>
      <c r="C83" s="279" t="s">
        <v>106</v>
      </c>
      <c r="D83" s="50" t="s">
        <v>162</v>
      </c>
      <c r="E83" s="8" t="s">
        <v>17</v>
      </c>
      <c r="F83" s="8" t="s">
        <v>257</v>
      </c>
      <c r="G83" s="153" t="s">
        <v>288</v>
      </c>
      <c r="H83" s="50" t="s">
        <v>221</v>
      </c>
      <c r="I83" s="150">
        <v>1</v>
      </c>
      <c r="J83" s="149"/>
      <c r="K83" s="149"/>
      <c r="L83" s="152"/>
      <c r="U83" s="230"/>
      <c r="V83" s="230"/>
    </row>
    <row r="84" spans="1:21" ht="16.5" thickBot="1">
      <c r="A84" s="192"/>
      <c r="T84" s="230"/>
      <c r="U84" s="230"/>
    </row>
    <row r="85" spans="1:21" ht="16.5" thickBot="1">
      <c r="A85" s="362" t="s">
        <v>107</v>
      </c>
      <c r="B85" s="363"/>
      <c r="C85" s="192"/>
      <c r="D85" s="192"/>
      <c r="E85" s="192"/>
      <c r="F85" s="192"/>
      <c r="G85" s="191"/>
      <c r="H85" s="191"/>
      <c r="I85" s="191"/>
      <c r="T85" s="230"/>
      <c r="U85" s="230"/>
    </row>
    <row r="86" spans="1:21" ht="12.75">
      <c r="A86" s="191"/>
      <c r="B86" s="191"/>
      <c r="C86" s="191"/>
      <c r="D86" s="191"/>
      <c r="E86" s="191"/>
      <c r="F86" s="191"/>
      <c r="G86" s="191"/>
      <c r="H86" s="191"/>
      <c r="I86" s="191"/>
      <c r="T86" s="230"/>
      <c r="U86" s="230"/>
    </row>
    <row r="87" spans="1:21" ht="12.75">
      <c r="A87" s="173" t="s">
        <v>1</v>
      </c>
      <c r="B87" s="221"/>
      <c r="C87" s="221"/>
      <c r="D87" s="196"/>
      <c r="E87" s="196"/>
      <c r="F87" s="196"/>
      <c r="G87" s="191"/>
      <c r="H87" s="191"/>
      <c r="I87" s="191"/>
      <c r="T87" s="230"/>
      <c r="U87" s="230"/>
    </row>
    <row r="88" spans="1:21" ht="12.75">
      <c r="A88" s="167" t="s">
        <v>108</v>
      </c>
      <c r="B88" s="168" t="s">
        <v>109</v>
      </c>
      <c r="C88" s="282"/>
      <c r="D88" s="283"/>
      <c r="E88" s="196"/>
      <c r="F88" s="191"/>
      <c r="G88" s="284"/>
      <c r="H88" s="191"/>
      <c r="I88" s="191"/>
      <c r="T88" s="230"/>
      <c r="U88" s="230"/>
    </row>
    <row r="89" spans="1:21" ht="12.75">
      <c r="A89" s="172" t="s">
        <v>110</v>
      </c>
      <c r="B89" s="173" t="s">
        <v>111</v>
      </c>
      <c r="C89" s="285"/>
      <c r="D89" s="286"/>
      <c r="E89" s="196"/>
      <c r="F89" s="220"/>
      <c r="G89" s="284"/>
      <c r="H89" s="191"/>
      <c r="I89" s="191"/>
      <c r="T89" s="230"/>
      <c r="U89" s="230"/>
    </row>
    <row r="90" spans="1:21" ht="12.75">
      <c r="A90" s="178" t="s">
        <v>263</v>
      </c>
      <c r="B90" s="166" t="s">
        <v>284</v>
      </c>
      <c r="C90" s="275"/>
      <c r="D90" s="287"/>
      <c r="E90" s="196"/>
      <c r="F90" s="220"/>
      <c r="G90" s="284"/>
      <c r="H90" s="191"/>
      <c r="I90" s="191"/>
      <c r="T90" s="230"/>
      <c r="U90" s="230"/>
    </row>
    <row r="91" spans="1:21" ht="14.25" customHeight="1">
      <c r="A91" s="191"/>
      <c r="B91" s="191"/>
      <c r="C91" s="191"/>
      <c r="D91" s="191"/>
      <c r="E91" s="191"/>
      <c r="F91" s="220"/>
      <c r="G91" s="191"/>
      <c r="H91" s="191"/>
      <c r="I91" s="191"/>
      <c r="T91" s="230"/>
      <c r="U91" s="230"/>
    </row>
    <row r="92" spans="1:22" ht="16.5" customHeight="1">
      <c r="A92" s="220"/>
      <c r="B92" s="220"/>
      <c r="C92" s="277" t="s">
        <v>93</v>
      </c>
      <c r="D92" s="210" t="s">
        <v>5</v>
      </c>
      <c r="E92" s="370" t="s">
        <v>271</v>
      </c>
      <c r="F92" s="370"/>
      <c r="G92" s="370"/>
      <c r="H92" s="371"/>
      <c r="I92" s="372" t="s">
        <v>148</v>
      </c>
      <c r="J92" s="372"/>
      <c r="K92" s="372"/>
      <c r="L92" s="372"/>
      <c r="M92" s="372"/>
      <c r="N92" s="372"/>
      <c r="O92" s="372"/>
      <c r="P92" s="372"/>
      <c r="Q92" s="372"/>
      <c r="R92" s="372"/>
      <c r="S92" s="372"/>
      <c r="T92" s="372"/>
      <c r="U92" s="230"/>
      <c r="V92" s="230"/>
    </row>
    <row r="93" spans="1:22" ht="12.75">
      <c r="A93" s="186" t="s">
        <v>2</v>
      </c>
      <c r="B93" s="186" t="s">
        <v>8</v>
      </c>
      <c r="C93" s="186" t="s">
        <v>108</v>
      </c>
      <c r="D93" s="233" t="s">
        <v>110</v>
      </c>
      <c r="E93" s="186" t="s">
        <v>272</v>
      </c>
      <c r="F93" s="186" t="s">
        <v>273</v>
      </c>
      <c r="G93" s="186" t="s">
        <v>274</v>
      </c>
      <c r="H93" s="186" t="s">
        <v>275</v>
      </c>
      <c r="I93" s="288" t="s">
        <v>112</v>
      </c>
      <c r="J93" s="186" t="s">
        <v>113</v>
      </c>
      <c r="K93" s="186" t="s">
        <v>114</v>
      </c>
      <c r="L93" s="186" t="s">
        <v>115</v>
      </c>
      <c r="M93" s="186" t="s">
        <v>116</v>
      </c>
      <c r="N93" s="186" t="s">
        <v>117</v>
      </c>
      <c r="O93" s="186" t="s">
        <v>118</v>
      </c>
      <c r="P93" s="186" t="s">
        <v>119</v>
      </c>
      <c r="Q93" s="186" t="s">
        <v>120</v>
      </c>
      <c r="R93" s="186" t="s">
        <v>121</v>
      </c>
      <c r="S93" s="186" t="s">
        <v>122</v>
      </c>
      <c r="T93" s="186" t="s">
        <v>123</v>
      </c>
      <c r="U93" s="230"/>
      <c r="V93" s="230"/>
    </row>
    <row r="94" spans="1:22" ht="14.25">
      <c r="A94" s="160" t="str">
        <f>A72</f>
        <v>06183500</v>
      </c>
      <c r="B94" s="165">
        <f>B72</f>
        <v>40757</v>
      </c>
      <c r="C94" s="393" t="s">
        <v>321</v>
      </c>
      <c r="D94" s="394">
        <v>249</v>
      </c>
      <c r="E94" s="395"/>
      <c r="F94" s="394">
        <v>6</v>
      </c>
      <c r="G94" s="394">
        <v>2</v>
      </c>
      <c r="H94" s="396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230"/>
      <c r="V94" s="230"/>
    </row>
    <row r="95" spans="1:22" ht="14.25">
      <c r="A95" s="280" t="str">
        <f>+A$94</f>
        <v>06183500</v>
      </c>
      <c r="B95" s="281">
        <f>+B$94</f>
        <v>40757</v>
      </c>
      <c r="C95" s="393" t="s">
        <v>322</v>
      </c>
      <c r="D95" s="394">
        <v>197</v>
      </c>
      <c r="E95" s="395"/>
      <c r="F95" s="394">
        <v>10</v>
      </c>
      <c r="G95" s="394"/>
      <c r="H95" s="396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230"/>
      <c r="V95" s="230"/>
    </row>
    <row r="96" spans="1:22" ht="14.25">
      <c r="A96" s="280" t="str">
        <f aca="true" t="shared" si="0" ref="A96:B127">+A$94</f>
        <v>06183500</v>
      </c>
      <c r="B96" s="281">
        <f t="shared" si="0"/>
        <v>40757</v>
      </c>
      <c r="C96" s="393" t="s">
        <v>323</v>
      </c>
      <c r="D96" s="394">
        <v>311</v>
      </c>
      <c r="E96" s="395"/>
      <c r="F96" s="394">
        <v>3</v>
      </c>
      <c r="G96" s="394"/>
      <c r="H96" s="396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230"/>
      <c r="V96" s="230"/>
    </row>
    <row r="97" spans="1:22" ht="14.25">
      <c r="A97" s="280" t="str">
        <f t="shared" si="0"/>
        <v>06183500</v>
      </c>
      <c r="B97" s="281">
        <f t="shared" si="0"/>
        <v>40757</v>
      </c>
      <c r="C97" s="393" t="s">
        <v>324</v>
      </c>
      <c r="D97" s="394">
        <v>312</v>
      </c>
      <c r="E97" s="395"/>
      <c r="F97" s="394">
        <v>3</v>
      </c>
      <c r="G97" s="394"/>
      <c r="H97" s="396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230"/>
      <c r="V97" s="230"/>
    </row>
    <row r="98" spans="1:22" ht="14.25">
      <c r="A98" s="280" t="str">
        <f t="shared" si="0"/>
        <v>06183500</v>
      </c>
      <c r="B98" s="281">
        <f t="shared" si="0"/>
        <v>40757</v>
      </c>
      <c r="C98" s="393" t="s">
        <v>325</v>
      </c>
      <c r="D98" s="394">
        <v>224</v>
      </c>
      <c r="E98" s="395">
        <v>1</v>
      </c>
      <c r="F98" s="394">
        <v>1</v>
      </c>
      <c r="G98" s="394"/>
      <c r="H98" s="396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230"/>
      <c r="V98" s="230"/>
    </row>
    <row r="99" spans="1:22" ht="14.25">
      <c r="A99" s="280" t="str">
        <f t="shared" si="0"/>
        <v>06183500</v>
      </c>
      <c r="B99" s="281">
        <f t="shared" si="0"/>
        <v>40757</v>
      </c>
      <c r="C99" s="393" t="s">
        <v>326</v>
      </c>
      <c r="D99" s="394">
        <v>231</v>
      </c>
      <c r="E99" s="395"/>
      <c r="F99" s="394">
        <v>5</v>
      </c>
      <c r="G99" s="394"/>
      <c r="H99" s="396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230"/>
      <c r="V99" s="230"/>
    </row>
    <row r="100" spans="1:22" ht="14.25">
      <c r="A100" s="280" t="str">
        <f t="shared" si="0"/>
        <v>06183500</v>
      </c>
      <c r="B100" s="281">
        <f t="shared" si="0"/>
        <v>40757</v>
      </c>
      <c r="C100" s="393" t="s">
        <v>327</v>
      </c>
      <c r="D100" s="394">
        <v>241</v>
      </c>
      <c r="E100" s="395">
        <v>1</v>
      </c>
      <c r="F100" s="394"/>
      <c r="G100" s="394"/>
      <c r="H100" s="396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230"/>
      <c r="V100" s="230"/>
    </row>
    <row r="101" spans="1:22" ht="14.25">
      <c r="A101" s="280" t="str">
        <f t="shared" si="0"/>
        <v>06183500</v>
      </c>
      <c r="B101" s="281">
        <f t="shared" si="0"/>
        <v>40757</v>
      </c>
      <c r="C101" s="393" t="s">
        <v>328</v>
      </c>
      <c r="D101" s="394">
        <v>245</v>
      </c>
      <c r="E101" s="395"/>
      <c r="F101" s="394">
        <v>34</v>
      </c>
      <c r="G101" s="394">
        <v>3</v>
      </c>
      <c r="H101" s="396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230"/>
      <c r="V101" s="230"/>
    </row>
    <row r="102" spans="1:22" ht="14.25">
      <c r="A102" s="280" t="str">
        <f t="shared" si="0"/>
        <v>06183500</v>
      </c>
      <c r="B102" s="281">
        <f t="shared" si="0"/>
        <v>40757</v>
      </c>
      <c r="C102" s="397" t="s">
        <v>329</v>
      </c>
      <c r="D102" s="398">
        <v>363</v>
      </c>
      <c r="E102" s="399">
        <v>5</v>
      </c>
      <c r="F102" s="400">
        <v>7</v>
      </c>
      <c r="G102" s="400">
        <v>10</v>
      </c>
      <c r="H102" s="401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230"/>
      <c r="V102" s="230"/>
    </row>
    <row r="103" spans="1:22" ht="14.25">
      <c r="A103" s="280" t="str">
        <f t="shared" si="0"/>
        <v>06183500</v>
      </c>
      <c r="B103" s="281">
        <f t="shared" si="0"/>
        <v>40757</v>
      </c>
      <c r="C103" s="393" t="s">
        <v>330</v>
      </c>
      <c r="D103" s="394">
        <v>387</v>
      </c>
      <c r="E103" s="395">
        <v>2</v>
      </c>
      <c r="F103" s="394">
        <v>3</v>
      </c>
      <c r="G103" s="394">
        <v>1</v>
      </c>
      <c r="H103" s="396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230"/>
      <c r="V103" s="230"/>
    </row>
    <row r="104" spans="1:22" ht="14.25">
      <c r="A104" s="280" t="str">
        <f t="shared" si="0"/>
        <v>06183500</v>
      </c>
      <c r="B104" s="281">
        <f t="shared" si="0"/>
        <v>40757</v>
      </c>
      <c r="C104" s="393" t="s">
        <v>331</v>
      </c>
      <c r="D104" s="394">
        <v>390</v>
      </c>
      <c r="E104" s="395">
        <v>3</v>
      </c>
      <c r="F104" s="394">
        <v>6</v>
      </c>
      <c r="G104" s="394">
        <v>7</v>
      </c>
      <c r="H104" s="396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230"/>
      <c r="V104" s="230"/>
    </row>
    <row r="105" spans="1:22" ht="14.25">
      <c r="A105" s="280" t="str">
        <f t="shared" si="0"/>
        <v>06183500</v>
      </c>
      <c r="B105" s="281">
        <f t="shared" si="0"/>
        <v>40757</v>
      </c>
      <c r="C105" s="393" t="s">
        <v>332</v>
      </c>
      <c r="D105" s="394">
        <v>457</v>
      </c>
      <c r="E105" s="395">
        <v>14</v>
      </c>
      <c r="F105" s="394">
        <v>260</v>
      </c>
      <c r="G105" s="394">
        <v>320</v>
      </c>
      <c r="H105" s="396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230"/>
      <c r="V105" s="230"/>
    </row>
    <row r="106" spans="1:22" ht="14.25">
      <c r="A106" s="280" t="str">
        <f t="shared" si="0"/>
        <v>06183500</v>
      </c>
      <c r="B106" s="281">
        <f t="shared" si="0"/>
        <v>40757</v>
      </c>
      <c r="C106" s="393" t="s">
        <v>333</v>
      </c>
      <c r="D106" s="394">
        <v>474</v>
      </c>
      <c r="E106" s="395">
        <v>5</v>
      </c>
      <c r="F106" s="394">
        <v>15</v>
      </c>
      <c r="G106" s="394"/>
      <c r="H106" s="396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230"/>
      <c r="V106" s="230"/>
    </row>
    <row r="107" spans="1:22" ht="14.25">
      <c r="A107" s="280" t="str">
        <f t="shared" si="0"/>
        <v>06183500</v>
      </c>
      <c r="B107" s="281">
        <f t="shared" si="0"/>
        <v>40757</v>
      </c>
      <c r="C107" s="393" t="s">
        <v>334</v>
      </c>
      <c r="D107" s="394">
        <v>496</v>
      </c>
      <c r="E107" s="395"/>
      <c r="F107" s="394">
        <v>2</v>
      </c>
      <c r="G107" s="394">
        <v>1</v>
      </c>
      <c r="H107" s="396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230"/>
      <c r="V107" s="230"/>
    </row>
    <row r="108" spans="1:22" ht="14.25">
      <c r="A108" s="280" t="str">
        <f t="shared" si="0"/>
        <v>06183500</v>
      </c>
      <c r="B108" s="281">
        <f t="shared" si="0"/>
        <v>40757</v>
      </c>
      <c r="C108" s="393" t="s">
        <v>335</v>
      </c>
      <c r="D108" s="394">
        <v>719</v>
      </c>
      <c r="E108" s="395">
        <v>1</v>
      </c>
      <c r="F108" s="394">
        <v>2</v>
      </c>
      <c r="G108" s="394">
        <v>10</v>
      </c>
      <c r="H108" s="396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230"/>
      <c r="V108" s="230"/>
    </row>
    <row r="109" spans="1:22" ht="14.25">
      <c r="A109" s="280" t="str">
        <f t="shared" si="0"/>
        <v>06183500</v>
      </c>
      <c r="B109" s="281">
        <f t="shared" si="0"/>
        <v>40757</v>
      </c>
      <c r="C109" s="397" t="s">
        <v>336</v>
      </c>
      <c r="D109" s="398">
        <v>610</v>
      </c>
      <c r="E109" s="399">
        <v>1</v>
      </c>
      <c r="F109" s="400"/>
      <c r="G109" s="400"/>
      <c r="H109" s="401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230"/>
      <c r="V109" s="230"/>
    </row>
    <row r="110" spans="1:22" ht="14.25">
      <c r="A110" s="280" t="str">
        <f t="shared" si="0"/>
        <v>06183500</v>
      </c>
      <c r="B110" s="281">
        <f t="shared" si="0"/>
        <v>40757</v>
      </c>
      <c r="C110" s="393" t="s">
        <v>337</v>
      </c>
      <c r="D110" s="394">
        <v>619</v>
      </c>
      <c r="E110" s="395"/>
      <c r="F110" s="394">
        <v>26</v>
      </c>
      <c r="G110" s="394">
        <v>12</v>
      </c>
      <c r="H110" s="396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230"/>
      <c r="V110" s="230"/>
    </row>
    <row r="111" spans="1:22" ht="14.25">
      <c r="A111" s="280" t="str">
        <f t="shared" si="0"/>
        <v>06183500</v>
      </c>
      <c r="B111" s="281">
        <f t="shared" si="0"/>
        <v>40757</v>
      </c>
      <c r="C111" s="393" t="s">
        <v>338</v>
      </c>
      <c r="D111" s="394">
        <v>622</v>
      </c>
      <c r="E111" s="395">
        <v>4</v>
      </c>
      <c r="F111" s="394">
        <v>20</v>
      </c>
      <c r="G111" s="394">
        <v>52</v>
      </c>
      <c r="H111" s="396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230"/>
      <c r="V111" s="230"/>
    </row>
    <row r="112" spans="1:22" ht="14.25">
      <c r="A112" s="280" t="str">
        <f t="shared" si="0"/>
        <v>06183500</v>
      </c>
      <c r="B112" s="281">
        <f t="shared" si="0"/>
        <v>40757</v>
      </c>
      <c r="C112" s="393" t="s">
        <v>339</v>
      </c>
      <c r="D112" s="394">
        <v>819</v>
      </c>
      <c r="E112" s="395">
        <v>1</v>
      </c>
      <c r="F112" s="394"/>
      <c r="G112" s="394"/>
      <c r="H112" s="396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230"/>
      <c r="V112" s="230"/>
    </row>
    <row r="113" spans="1:22" ht="14.25">
      <c r="A113" s="280" t="str">
        <f t="shared" si="0"/>
        <v>06183500</v>
      </c>
      <c r="B113" s="281">
        <f t="shared" si="0"/>
        <v>40757</v>
      </c>
      <c r="C113" s="393" t="s">
        <v>340</v>
      </c>
      <c r="D113" s="394">
        <v>807</v>
      </c>
      <c r="E113" s="395">
        <v>60</v>
      </c>
      <c r="F113" s="394">
        <v>100</v>
      </c>
      <c r="G113" s="394">
        <v>215</v>
      </c>
      <c r="H113" s="396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230"/>
      <c r="V113" s="230"/>
    </row>
    <row r="114" spans="1:22" ht="14.25">
      <c r="A114" s="280" t="str">
        <f t="shared" si="0"/>
        <v>06183500</v>
      </c>
      <c r="B114" s="281">
        <f t="shared" si="0"/>
        <v>40757</v>
      </c>
      <c r="C114" s="393" t="s">
        <v>341</v>
      </c>
      <c r="D114" s="394">
        <v>796</v>
      </c>
      <c r="E114" s="395"/>
      <c r="F114" s="394">
        <v>1</v>
      </c>
      <c r="G114" s="394"/>
      <c r="H114" s="396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230"/>
      <c r="V114" s="230"/>
    </row>
    <row r="115" spans="1:22" ht="14.25">
      <c r="A115" s="280" t="str">
        <f t="shared" si="0"/>
        <v>06183500</v>
      </c>
      <c r="B115" s="281">
        <f t="shared" si="0"/>
        <v>40757</v>
      </c>
      <c r="C115" s="402" t="s">
        <v>342</v>
      </c>
      <c r="D115" s="398">
        <v>658</v>
      </c>
      <c r="E115" s="395">
        <v>28</v>
      </c>
      <c r="F115" s="394">
        <v>1</v>
      </c>
      <c r="G115" s="394">
        <v>1</v>
      </c>
      <c r="H115" s="396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230"/>
      <c r="V115" s="230"/>
    </row>
    <row r="116" spans="1:22" ht="14.25">
      <c r="A116" s="280" t="str">
        <f t="shared" si="0"/>
        <v>06183500</v>
      </c>
      <c r="B116" s="281">
        <f t="shared" si="0"/>
        <v>40757</v>
      </c>
      <c r="C116" s="393" t="s">
        <v>343</v>
      </c>
      <c r="D116" s="394">
        <v>699</v>
      </c>
      <c r="E116" s="395"/>
      <c r="F116" s="394"/>
      <c r="G116" s="394">
        <v>1</v>
      </c>
      <c r="H116" s="396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230"/>
      <c r="V116" s="230"/>
    </row>
    <row r="117" spans="1:22" ht="14.25">
      <c r="A117" s="280" t="str">
        <f t="shared" si="0"/>
        <v>06183500</v>
      </c>
      <c r="B117" s="281">
        <f t="shared" si="0"/>
        <v>40757</v>
      </c>
      <c r="C117" s="402" t="s">
        <v>344</v>
      </c>
      <c r="D117" s="398">
        <v>2947</v>
      </c>
      <c r="E117" s="395">
        <v>2</v>
      </c>
      <c r="F117" s="394"/>
      <c r="G117" s="394"/>
      <c r="H117" s="396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230"/>
      <c r="V117" s="230"/>
    </row>
    <row r="118" spans="1:22" ht="14.25">
      <c r="A118" s="280" t="str">
        <f t="shared" si="0"/>
        <v>06183500</v>
      </c>
      <c r="B118" s="281">
        <f t="shared" si="0"/>
        <v>40757</v>
      </c>
      <c r="C118" s="402" t="s">
        <v>345</v>
      </c>
      <c r="D118" s="398">
        <v>880</v>
      </c>
      <c r="E118" s="395">
        <v>1</v>
      </c>
      <c r="F118" s="394"/>
      <c r="G118" s="394"/>
      <c r="H118" s="396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230"/>
      <c r="V118" s="230"/>
    </row>
    <row r="119" spans="1:22" ht="14.25">
      <c r="A119" s="280" t="str">
        <f t="shared" si="0"/>
        <v>06183500</v>
      </c>
      <c r="B119" s="281">
        <f t="shared" si="0"/>
        <v>40757</v>
      </c>
      <c r="C119" s="393" t="s">
        <v>346</v>
      </c>
      <c r="D119" s="394">
        <v>861</v>
      </c>
      <c r="E119" s="395">
        <v>18</v>
      </c>
      <c r="F119" s="394"/>
      <c r="G119" s="394"/>
      <c r="H119" s="396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230"/>
      <c r="V119" s="230"/>
    </row>
    <row r="120" spans="1:22" ht="14.25">
      <c r="A120" s="280" t="str">
        <f t="shared" si="0"/>
        <v>06183500</v>
      </c>
      <c r="B120" s="281">
        <f t="shared" si="0"/>
        <v>40757</v>
      </c>
      <c r="C120" s="402" t="s">
        <v>347</v>
      </c>
      <c r="D120" s="398">
        <v>887</v>
      </c>
      <c r="E120" s="399"/>
      <c r="F120" s="400"/>
      <c r="G120" s="400">
        <v>1</v>
      </c>
      <c r="H120" s="401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230"/>
      <c r="V120" s="230"/>
    </row>
    <row r="121" spans="1:22" ht="14.25">
      <c r="A121" s="280" t="str">
        <f t="shared" si="0"/>
        <v>06183500</v>
      </c>
      <c r="B121" s="281">
        <f t="shared" si="0"/>
        <v>40757</v>
      </c>
      <c r="C121" s="393" t="s">
        <v>348</v>
      </c>
      <c r="D121" s="394">
        <v>892</v>
      </c>
      <c r="E121" s="395">
        <v>2</v>
      </c>
      <c r="F121" s="394"/>
      <c r="G121" s="394"/>
      <c r="H121" s="396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230"/>
      <c r="V121" s="230"/>
    </row>
    <row r="122" spans="1:22" ht="14.25">
      <c r="A122" s="280" t="str">
        <f t="shared" si="0"/>
        <v>06183500</v>
      </c>
      <c r="B122" s="281">
        <f t="shared" si="0"/>
        <v>40757</v>
      </c>
      <c r="C122" s="393" t="s">
        <v>349</v>
      </c>
      <c r="D122" s="394">
        <v>3131</v>
      </c>
      <c r="E122" s="395"/>
      <c r="F122" s="394" t="s">
        <v>350</v>
      </c>
      <c r="G122" s="394"/>
      <c r="H122" s="396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230"/>
      <c r="V122" s="230"/>
    </row>
    <row r="123" spans="1:22" ht="14.25">
      <c r="A123" s="280" t="str">
        <f t="shared" si="0"/>
        <v>06183500</v>
      </c>
      <c r="B123" s="281">
        <f t="shared" si="0"/>
        <v>40757</v>
      </c>
      <c r="C123" s="393" t="s">
        <v>351</v>
      </c>
      <c r="D123" s="394">
        <v>3127</v>
      </c>
      <c r="E123" s="395" t="s">
        <v>350</v>
      </c>
      <c r="F123" s="394"/>
      <c r="G123" s="394"/>
      <c r="H123" s="396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230"/>
      <c r="V123" s="230"/>
    </row>
    <row r="124" spans="1:22" ht="14.25">
      <c r="A124" s="280" t="str">
        <f t="shared" si="0"/>
        <v>06183500</v>
      </c>
      <c r="B124" s="281">
        <f t="shared" si="0"/>
        <v>40757</v>
      </c>
      <c r="C124" s="393" t="s">
        <v>352</v>
      </c>
      <c r="D124" s="394">
        <v>3106</v>
      </c>
      <c r="E124" s="395"/>
      <c r="F124" s="394" t="s">
        <v>350</v>
      </c>
      <c r="G124" s="394" t="s">
        <v>350</v>
      </c>
      <c r="H124" s="396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230"/>
      <c r="V124" s="230"/>
    </row>
    <row r="125" spans="1:22" ht="14.25">
      <c r="A125" s="280" t="str">
        <f t="shared" si="0"/>
        <v>06183500</v>
      </c>
      <c r="B125" s="281">
        <f t="shared" si="0"/>
        <v>40757</v>
      </c>
      <c r="C125" s="393" t="s">
        <v>353</v>
      </c>
      <c r="D125" s="394">
        <v>3170</v>
      </c>
      <c r="E125" s="395"/>
      <c r="F125" s="394" t="s">
        <v>350</v>
      </c>
      <c r="G125" s="394"/>
      <c r="H125" s="396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230"/>
      <c r="V125" s="230"/>
    </row>
    <row r="126" spans="1:22" ht="14.25">
      <c r="A126" s="280" t="str">
        <f t="shared" si="0"/>
        <v>06183500</v>
      </c>
      <c r="B126" s="281">
        <f t="shared" si="0"/>
        <v>40757</v>
      </c>
      <c r="C126" s="403" t="s">
        <v>354</v>
      </c>
      <c r="D126" s="404">
        <v>906</v>
      </c>
      <c r="E126" s="395" t="s">
        <v>350</v>
      </c>
      <c r="F126" s="394" t="s">
        <v>350</v>
      </c>
      <c r="G126" s="394" t="s">
        <v>350</v>
      </c>
      <c r="H126" s="396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230"/>
      <c r="V126" s="230"/>
    </row>
    <row r="127" spans="1:22" ht="14.25">
      <c r="A127" s="280" t="str">
        <f t="shared" si="0"/>
        <v>06183500</v>
      </c>
      <c r="B127" s="281">
        <f t="shared" si="0"/>
        <v>40757</v>
      </c>
      <c r="C127" s="393" t="s">
        <v>355</v>
      </c>
      <c r="D127" s="394">
        <v>1051</v>
      </c>
      <c r="E127" s="395">
        <v>2</v>
      </c>
      <c r="F127" s="394">
        <v>2650</v>
      </c>
      <c r="G127" s="394">
        <v>1180</v>
      </c>
      <c r="H127" s="396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230"/>
      <c r="V127" s="230"/>
    </row>
    <row r="128" spans="1:22" ht="14.25">
      <c r="A128" s="280" t="str">
        <f aca="true" t="shared" si="1" ref="A128:B159">+A$94</f>
        <v>06183500</v>
      </c>
      <c r="B128" s="281">
        <f t="shared" si="1"/>
        <v>40757</v>
      </c>
      <c r="C128" s="393" t="s">
        <v>356</v>
      </c>
      <c r="D128" s="394">
        <v>1030</v>
      </c>
      <c r="E128" s="395"/>
      <c r="F128" s="394"/>
      <c r="G128" s="394">
        <v>1</v>
      </c>
      <c r="H128" s="396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230"/>
      <c r="V128" s="230"/>
    </row>
    <row r="129" spans="1:22" ht="14.25">
      <c r="A129" s="280" t="str">
        <f t="shared" si="1"/>
        <v>06183500</v>
      </c>
      <c r="B129" s="281">
        <f t="shared" si="1"/>
        <v>40757</v>
      </c>
      <c r="C129" s="393" t="s">
        <v>357</v>
      </c>
      <c r="D129" s="394">
        <v>978</v>
      </c>
      <c r="E129" s="395"/>
      <c r="F129" s="394">
        <v>5</v>
      </c>
      <c r="G129" s="394">
        <v>12</v>
      </c>
      <c r="H129" s="396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230"/>
      <c r="V129" s="230"/>
    </row>
    <row r="130" spans="1:22" ht="14.25">
      <c r="A130" s="280" t="str">
        <f t="shared" si="1"/>
        <v>06183500</v>
      </c>
      <c r="B130" s="281">
        <f t="shared" si="1"/>
        <v>40757</v>
      </c>
      <c r="C130" s="393" t="s">
        <v>358</v>
      </c>
      <c r="D130" s="394">
        <v>967</v>
      </c>
      <c r="E130" s="395"/>
      <c r="F130" s="394"/>
      <c r="G130" s="394">
        <v>2</v>
      </c>
      <c r="H130" s="396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230"/>
      <c r="V130" s="230"/>
    </row>
    <row r="131" spans="1:22" ht="14.25">
      <c r="A131" s="280" t="str">
        <f t="shared" si="1"/>
        <v>06183500</v>
      </c>
      <c r="B131" s="281">
        <f t="shared" si="1"/>
        <v>40757</v>
      </c>
      <c r="C131" s="393" t="s">
        <v>359</v>
      </c>
      <c r="D131" s="394">
        <v>997</v>
      </c>
      <c r="E131" s="395">
        <v>5</v>
      </c>
      <c r="F131" s="394"/>
      <c r="G131" s="394"/>
      <c r="H131" s="396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230"/>
      <c r="V131" s="230"/>
    </row>
    <row r="132" spans="1:22" ht="14.25">
      <c r="A132" s="280" t="str">
        <f t="shared" si="1"/>
        <v>06183500</v>
      </c>
      <c r="B132" s="281">
        <f t="shared" si="1"/>
        <v>40757</v>
      </c>
      <c r="C132" s="402" t="s">
        <v>360</v>
      </c>
      <c r="D132" s="398">
        <v>1009</v>
      </c>
      <c r="E132" s="395"/>
      <c r="F132" s="394"/>
      <c r="G132" s="394">
        <v>30</v>
      </c>
      <c r="H132" s="396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230"/>
      <c r="V132" s="230"/>
    </row>
    <row r="133" spans="1:22" ht="14.25">
      <c r="A133" s="280" t="str">
        <f t="shared" si="1"/>
        <v>06183500</v>
      </c>
      <c r="B133" s="281">
        <f t="shared" si="1"/>
        <v>40757</v>
      </c>
      <c r="C133" s="393" t="s">
        <v>361</v>
      </c>
      <c r="D133" s="394">
        <v>908</v>
      </c>
      <c r="E133" s="395">
        <v>2</v>
      </c>
      <c r="F133" s="394">
        <v>3</v>
      </c>
      <c r="G133" s="394"/>
      <c r="H133" s="396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230"/>
      <c r="V133" s="230"/>
    </row>
    <row r="134" spans="1:22" ht="14.25">
      <c r="A134" s="280" t="str">
        <f t="shared" si="1"/>
        <v>06183500</v>
      </c>
      <c r="B134" s="281">
        <f t="shared" si="1"/>
        <v>40757</v>
      </c>
      <c r="C134" s="405" t="s">
        <v>362</v>
      </c>
      <c r="D134" s="404">
        <v>933</v>
      </c>
      <c r="E134" s="406">
        <v>8</v>
      </c>
      <c r="F134" s="407">
        <v>5</v>
      </c>
      <c r="G134" s="407">
        <v>3</v>
      </c>
      <c r="H134" s="408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230"/>
      <c r="V134" s="230"/>
    </row>
    <row r="135" spans="1:22" ht="14.25">
      <c r="A135" s="280" t="str">
        <f t="shared" si="1"/>
        <v>06183500</v>
      </c>
      <c r="B135" s="281">
        <f t="shared" si="1"/>
        <v>40757</v>
      </c>
      <c r="C135" s="393" t="s">
        <v>363</v>
      </c>
      <c r="D135" s="394">
        <v>1055</v>
      </c>
      <c r="E135" s="395">
        <v>45</v>
      </c>
      <c r="F135" s="394">
        <v>18</v>
      </c>
      <c r="G135" s="394">
        <v>7</v>
      </c>
      <c r="H135" s="396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230"/>
      <c r="V135" s="230"/>
    </row>
    <row r="136" spans="1:22" ht="14.25">
      <c r="A136" s="280" t="str">
        <f t="shared" si="1"/>
        <v>06183500</v>
      </c>
      <c r="B136" s="281">
        <f t="shared" si="1"/>
        <v>40757</v>
      </c>
      <c r="C136" s="393" t="s">
        <v>364</v>
      </c>
      <c r="D136" s="394">
        <v>3110</v>
      </c>
      <c r="E136" s="395"/>
      <c r="F136" s="394" t="s">
        <v>350</v>
      </c>
      <c r="G136" s="394"/>
      <c r="H136" s="396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230"/>
      <c r="V136" s="230"/>
    </row>
    <row r="137" spans="1:22" ht="14.25">
      <c r="A137" s="280" t="str">
        <f t="shared" si="1"/>
        <v>06183500</v>
      </c>
      <c r="B137" s="281">
        <f t="shared" si="1"/>
        <v>40757</v>
      </c>
      <c r="C137" s="149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230"/>
      <c r="V137" s="230"/>
    </row>
    <row r="138" spans="1:22" ht="14.25">
      <c r="A138" s="280" t="str">
        <f t="shared" si="1"/>
        <v>06183500</v>
      </c>
      <c r="B138" s="281">
        <f t="shared" si="1"/>
        <v>40757</v>
      </c>
      <c r="C138" s="149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230"/>
      <c r="V138" s="230"/>
    </row>
    <row r="139" spans="1:22" ht="14.25">
      <c r="A139" s="280" t="str">
        <f t="shared" si="1"/>
        <v>06183500</v>
      </c>
      <c r="B139" s="281">
        <f t="shared" si="1"/>
        <v>40757</v>
      </c>
      <c r="C139" s="149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230"/>
      <c r="V139" s="230"/>
    </row>
    <row r="140" spans="1:22" ht="14.25">
      <c r="A140" s="280" t="str">
        <f t="shared" si="1"/>
        <v>06183500</v>
      </c>
      <c r="B140" s="281">
        <f t="shared" si="1"/>
        <v>40757</v>
      </c>
      <c r="C140" s="149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230"/>
      <c r="V140" s="230"/>
    </row>
    <row r="141" spans="1:22" ht="14.25">
      <c r="A141" s="280" t="str">
        <f t="shared" si="1"/>
        <v>06183500</v>
      </c>
      <c r="B141" s="281">
        <f t="shared" si="1"/>
        <v>40757</v>
      </c>
      <c r="C141" s="149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230"/>
      <c r="V141" s="230"/>
    </row>
    <row r="142" spans="1:22" ht="14.25">
      <c r="A142" s="280" t="str">
        <f t="shared" si="1"/>
        <v>06183500</v>
      </c>
      <c r="B142" s="281">
        <f t="shared" si="1"/>
        <v>40757</v>
      </c>
      <c r="C142" s="149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230"/>
      <c r="V142" s="230"/>
    </row>
    <row r="143" spans="1:22" ht="14.25">
      <c r="A143" s="280" t="str">
        <f t="shared" si="1"/>
        <v>06183500</v>
      </c>
      <c r="B143" s="281">
        <f t="shared" si="1"/>
        <v>40757</v>
      </c>
      <c r="C143" s="149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230"/>
      <c r="V143" s="230"/>
    </row>
    <row r="144" spans="1:22" ht="14.25">
      <c r="A144" s="280" t="str">
        <f t="shared" si="1"/>
        <v>06183500</v>
      </c>
      <c r="B144" s="281">
        <f t="shared" si="1"/>
        <v>40757</v>
      </c>
      <c r="C144" s="149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230"/>
      <c r="V144" s="230"/>
    </row>
    <row r="145" spans="1:22" ht="14.25">
      <c r="A145" s="280" t="str">
        <f t="shared" si="1"/>
        <v>06183500</v>
      </c>
      <c r="B145" s="281">
        <f t="shared" si="1"/>
        <v>40757</v>
      </c>
      <c r="C145" s="149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230"/>
      <c r="V145" s="230"/>
    </row>
    <row r="146" spans="1:22" ht="14.25">
      <c r="A146" s="280" t="str">
        <f t="shared" si="1"/>
        <v>06183500</v>
      </c>
      <c r="B146" s="281">
        <f t="shared" si="1"/>
        <v>40757</v>
      </c>
      <c r="C146" s="149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230"/>
      <c r="V146" s="230"/>
    </row>
    <row r="147" spans="1:22" ht="14.25">
      <c r="A147" s="280" t="str">
        <f t="shared" si="1"/>
        <v>06183500</v>
      </c>
      <c r="B147" s="281">
        <f t="shared" si="1"/>
        <v>40757</v>
      </c>
      <c r="C147" s="149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230"/>
      <c r="V147" s="230"/>
    </row>
    <row r="148" spans="1:22" ht="14.25">
      <c r="A148" s="280" t="str">
        <f t="shared" si="1"/>
        <v>06183500</v>
      </c>
      <c r="B148" s="281">
        <f t="shared" si="1"/>
        <v>40757</v>
      </c>
      <c r="C148" s="149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230"/>
      <c r="V148" s="230"/>
    </row>
    <row r="149" spans="1:22" ht="14.25">
      <c r="A149" s="280" t="str">
        <f t="shared" si="1"/>
        <v>06183500</v>
      </c>
      <c r="B149" s="281">
        <f t="shared" si="1"/>
        <v>40757</v>
      </c>
      <c r="C149" s="149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230"/>
      <c r="V149" s="230"/>
    </row>
    <row r="150" spans="1:22" ht="14.25">
      <c r="A150" s="280" t="str">
        <f t="shared" si="1"/>
        <v>06183500</v>
      </c>
      <c r="B150" s="281">
        <f t="shared" si="1"/>
        <v>40757</v>
      </c>
      <c r="C150" s="149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230"/>
      <c r="V150" s="230"/>
    </row>
    <row r="151" spans="1:22" ht="14.25">
      <c r="A151" s="280" t="str">
        <f t="shared" si="1"/>
        <v>06183500</v>
      </c>
      <c r="B151" s="281">
        <f t="shared" si="1"/>
        <v>40757</v>
      </c>
      <c r="C151" s="149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230"/>
      <c r="V151" s="230"/>
    </row>
    <row r="152" spans="1:22" ht="14.25">
      <c r="A152" s="280" t="str">
        <f t="shared" si="1"/>
        <v>06183500</v>
      </c>
      <c r="B152" s="281">
        <f t="shared" si="1"/>
        <v>40757</v>
      </c>
      <c r="C152" s="149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230"/>
      <c r="V152" s="230"/>
    </row>
    <row r="153" spans="1:22" ht="14.25">
      <c r="A153" s="280" t="str">
        <f t="shared" si="1"/>
        <v>06183500</v>
      </c>
      <c r="B153" s="281">
        <f t="shared" si="1"/>
        <v>40757</v>
      </c>
      <c r="C153" s="149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230"/>
      <c r="V153" s="230"/>
    </row>
    <row r="154" spans="1:22" ht="14.25">
      <c r="A154" s="280" t="str">
        <f t="shared" si="1"/>
        <v>06183500</v>
      </c>
      <c r="B154" s="281">
        <f t="shared" si="1"/>
        <v>40757</v>
      </c>
      <c r="C154" s="149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230"/>
      <c r="V154" s="230"/>
    </row>
    <row r="155" spans="1:22" ht="14.25">
      <c r="A155" s="280" t="str">
        <f t="shared" si="1"/>
        <v>06183500</v>
      </c>
      <c r="B155" s="281">
        <f t="shared" si="1"/>
        <v>40757</v>
      </c>
      <c r="C155" s="149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230"/>
      <c r="V155" s="230"/>
    </row>
    <row r="156" spans="1:22" ht="14.25">
      <c r="A156" s="280" t="str">
        <f t="shared" si="1"/>
        <v>06183500</v>
      </c>
      <c r="B156" s="281">
        <f t="shared" si="1"/>
        <v>40757</v>
      </c>
      <c r="C156" s="149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230"/>
      <c r="V156" s="230"/>
    </row>
    <row r="157" spans="1:22" ht="14.25">
      <c r="A157" s="280" t="str">
        <f t="shared" si="1"/>
        <v>06183500</v>
      </c>
      <c r="B157" s="281">
        <f t="shared" si="1"/>
        <v>40757</v>
      </c>
      <c r="C157" s="149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230"/>
      <c r="V157" s="230"/>
    </row>
    <row r="158" spans="1:22" ht="14.25">
      <c r="A158" s="280" t="str">
        <f t="shared" si="1"/>
        <v>06183500</v>
      </c>
      <c r="B158" s="281">
        <f t="shared" si="1"/>
        <v>40757</v>
      </c>
      <c r="C158" s="149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230"/>
      <c r="V158" s="230"/>
    </row>
    <row r="159" spans="1:22" ht="14.25">
      <c r="A159" s="280" t="str">
        <f t="shared" si="1"/>
        <v>06183500</v>
      </c>
      <c r="B159" s="281">
        <f t="shared" si="1"/>
        <v>40757</v>
      </c>
      <c r="C159" s="149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230"/>
      <c r="V159" s="230"/>
    </row>
    <row r="160" spans="1:22" ht="14.25">
      <c r="A160" s="280" t="str">
        <f aca="true" t="shared" si="2" ref="A160:B191">+A$94</f>
        <v>06183500</v>
      </c>
      <c r="B160" s="281">
        <f t="shared" si="2"/>
        <v>40757</v>
      </c>
      <c r="C160" s="149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230"/>
      <c r="V160" s="230"/>
    </row>
    <row r="161" spans="1:22" ht="14.25">
      <c r="A161" s="280" t="str">
        <f t="shared" si="2"/>
        <v>06183500</v>
      </c>
      <c r="B161" s="281">
        <f t="shared" si="2"/>
        <v>40757</v>
      </c>
      <c r="C161" s="149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230"/>
      <c r="V161" s="230"/>
    </row>
    <row r="162" spans="1:22" ht="14.25">
      <c r="A162" s="280" t="str">
        <f t="shared" si="2"/>
        <v>06183500</v>
      </c>
      <c r="B162" s="281">
        <f t="shared" si="2"/>
        <v>40757</v>
      </c>
      <c r="C162" s="149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230"/>
      <c r="V162" s="230"/>
    </row>
    <row r="163" spans="1:22" ht="14.25">
      <c r="A163" s="280" t="str">
        <f t="shared" si="2"/>
        <v>06183500</v>
      </c>
      <c r="B163" s="281">
        <f t="shared" si="2"/>
        <v>40757</v>
      </c>
      <c r="C163" s="149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230"/>
      <c r="V163" s="230"/>
    </row>
    <row r="164" spans="1:22" ht="14.25">
      <c r="A164" s="280" t="str">
        <f t="shared" si="2"/>
        <v>06183500</v>
      </c>
      <c r="B164" s="281">
        <f t="shared" si="2"/>
        <v>40757</v>
      </c>
      <c r="C164" s="149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230"/>
      <c r="V164" s="230"/>
    </row>
    <row r="165" spans="1:22" ht="14.25">
      <c r="A165" s="280" t="str">
        <f t="shared" si="2"/>
        <v>06183500</v>
      </c>
      <c r="B165" s="281">
        <f t="shared" si="2"/>
        <v>40757</v>
      </c>
      <c r="C165" s="149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230"/>
      <c r="V165" s="230"/>
    </row>
    <row r="166" spans="1:22" ht="14.25">
      <c r="A166" s="280" t="str">
        <f t="shared" si="2"/>
        <v>06183500</v>
      </c>
      <c r="B166" s="281">
        <f t="shared" si="2"/>
        <v>40757</v>
      </c>
      <c r="C166" s="149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230"/>
      <c r="V166" s="230"/>
    </row>
    <row r="167" spans="1:22" ht="14.25">
      <c r="A167" s="280" t="str">
        <f t="shared" si="2"/>
        <v>06183500</v>
      </c>
      <c r="B167" s="281">
        <f t="shared" si="2"/>
        <v>40757</v>
      </c>
      <c r="C167" s="149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230"/>
      <c r="V167" s="230"/>
    </row>
    <row r="168" spans="1:22" ht="14.25">
      <c r="A168" s="280" t="str">
        <f t="shared" si="2"/>
        <v>06183500</v>
      </c>
      <c r="B168" s="281">
        <f t="shared" si="2"/>
        <v>40757</v>
      </c>
      <c r="C168" s="149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230"/>
      <c r="V168" s="230"/>
    </row>
    <row r="169" spans="1:22" ht="14.25">
      <c r="A169" s="280" t="str">
        <f t="shared" si="2"/>
        <v>06183500</v>
      </c>
      <c r="B169" s="281">
        <f t="shared" si="2"/>
        <v>40757</v>
      </c>
      <c r="C169" s="149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230"/>
      <c r="V169" s="230"/>
    </row>
    <row r="170" spans="1:22" ht="14.25">
      <c r="A170" s="280" t="str">
        <f t="shared" si="2"/>
        <v>06183500</v>
      </c>
      <c r="B170" s="281">
        <f t="shared" si="2"/>
        <v>40757</v>
      </c>
      <c r="C170" s="149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230"/>
      <c r="V170" s="230"/>
    </row>
    <row r="171" spans="1:22" ht="14.25">
      <c r="A171" s="280" t="str">
        <f t="shared" si="2"/>
        <v>06183500</v>
      </c>
      <c r="B171" s="281">
        <f t="shared" si="2"/>
        <v>40757</v>
      </c>
      <c r="C171" s="149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230"/>
      <c r="V171" s="230"/>
    </row>
    <row r="172" spans="1:22" ht="14.25">
      <c r="A172" s="280" t="str">
        <f t="shared" si="2"/>
        <v>06183500</v>
      </c>
      <c r="B172" s="281">
        <f t="shared" si="2"/>
        <v>40757</v>
      </c>
      <c r="C172" s="149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230"/>
      <c r="V172" s="230"/>
    </row>
    <row r="173" spans="1:22" ht="14.25">
      <c r="A173" s="280" t="str">
        <f t="shared" si="2"/>
        <v>06183500</v>
      </c>
      <c r="B173" s="281">
        <f t="shared" si="2"/>
        <v>40757</v>
      </c>
      <c r="C173" s="149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230"/>
      <c r="V173" s="230"/>
    </row>
    <row r="174" spans="1:22" ht="14.25">
      <c r="A174" s="280" t="str">
        <f t="shared" si="2"/>
        <v>06183500</v>
      </c>
      <c r="B174" s="281">
        <f t="shared" si="2"/>
        <v>40757</v>
      </c>
      <c r="C174" s="149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230"/>
      <c r="V174" s="230"/>
    </row>
    <row r="175" spans="1:22" ht="14.25">
      <c r="A175" s="280" t="str">
        <f t="shared" si="2"/>
        <v>06183500</v>
      </c>
      <c r="B175" s="281">
        <f t="shared" si="2"/>
        <v>40757</v>
      </c>
      <c r="C175" s="149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230"/>
      <c r="V175" s="230"/>
    </row>
    <row r="176" spans="1:22" ht="14.25">
      <c r="A176" s="280" t="str">
        <f t="shared" si="2"/>
        <v>06183500</v>
      </c>
      <c r="B176" s="281">
        <f t="shared" si="2"/>
        <v>40757</v>
      </c>
      <c r="C176" s="149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230"/>
      <c r="V176" s="230"/>
    </row>
    <row r="177" spans="1:22" ht="14.25">
      <c r="A177" s="280" t="str">
        <f t="shared" si="2"/>
        <v>06183500</v>
      </c>
      <c r="B177" s="281">
        <f t="shared" si="2"/>
        <v>40757</v>
      </c>
      <c r="C177" s="149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230"/>
      <c r="V177" s="230"/>
    </row>
    <row r="178" spans="1:22" ht="14.25">
      <c r="A178" s="280" t="str">
        <f t="shared" si="2"/>
        <v>06183500</v>
      </c>
      <c r="B178" s="281">
        <f t="shared" si="2"/>
        <v>40757</v>
      </c>
      <c r="C178" s="149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230"/>
      <c r="V178" s="230"/>
    </row>
    <row r="179" spans="1:22" ht="14.25">
      <c r="A179" s="280" t="str">
        <f t="shared" si="2"/>
        <v>06183500</v>
      </c>
      <c r="B179" s="281">
        <f t="shared" si="2"/>
        <v>40757</v>
      </c>
      <c r="C179" s="149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230"/>
      <c r="V179" s="230"/>
    </row>
    <row r="180" spans="1:22" ht="14.25">
      <c r="A180" s="280" t="str">
        <f t="shared" si="2"/>
        <v>06183500</v>
      </c>
      <c r="B180" s="281">
        <f t="shared" si="2"/>
        <v>40757</v>
      </c>
      <c r="C180" s="149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230"/>
      <c r="V180" s="230"/>
    </row>
    <row r="181" spans="1:22" ht="14.25">
      <c r="A181" s="280" t="str">
        <f t="shared" si="2"/>
        <v>06183500</v>
      </c>
      <c r="B181" s="281">
        <f t="shared" si="2"/>
        <v>40757</v>
      </c>
      <c r="C181" s="149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230"/>
      <c r="V181" s="230"/>
    </row>
    <row r="182" spans="1:22" ht="14.25">
      <c r="A182" s="280" t="str">
        <f t="shared" si="2"/>
        <v>06183500</v>
      </c>
      <c r="B182" s="281">
        <f t="shared" si="2"/>
        <v>40757</v>
      </c>
      <c r="C182" s="149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230"/>
      <c r="V182" s="230"/>
    </row>
    <row r="183" spans="1:22" ht="14.25">
      <c r="A183" s="280" t="str">
        <f t="shared" si="2"/>
        <v>06183500</v>
      </c>
      <c r="B183" s="281">
        <f t="shared" si="2"/>
        <v>40757</v>
      </c>
      <c r="C183" s="149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230"/>
      <c r="V183" s="230"/>
    </row>
    <row r="184" spans="1:22" ht="14.25">
      <c r="A184" s="280" t="str">
        <f t="shared" si="2"/>
        <v>06183500</v>
      </c>
      <c r="B184" s="281">
        <f t="shared" si="2"/>
        <v>40757</v>
      </c>
      <c r="C184" s="149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230"/>
      <c r="V184" s="230"/>
    </row>
    <row r="185" spans="1:22" ht="14.25">
      <c r="A185" s="280" t="str">
        <f t="shared" si="2"/>
        <v>06183500</v>
      </c>
      <c r="B185" s="281">
        <f t="shared" si="2"/>
        <v>40757</v>
      </c>
      <c r="C185" s="149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230"/>
      <c r="V185" s="230"/>
    </row>
    <row r="186" spans="1:22" ht="14.25">
      <c r="A186" s="280" t="str">
        <f t="shared" si="2"/>
        <v>06183500</v>
      </c>
      <c r="B186" s="281">
        <f t="shared" si="2"/>
        <v>40757</v>
      </c>
      <c r="C186" s="149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230"/>
      <c r="V186" s="230"/>
    </row>
    <row r="187" spans="1:22" ht="14.25">
      <c r="A187" s="280" t="str">
        <f t="shared" si="2"/>
        <v>06183500</v>
      </c>
      <c r="B187" s="281">
        <f t="shared" si="2"/>
        <v>40757</v>
      </c>
      <c r="C187" s="149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230"/>
      <c r="V187" s="230"/>
    </row>
    <row r="188" spans="1:22" ht="14.25">
      <c r="A188" s="280" t="str">
        <f t="shared" si="2"/>
        <v>06183500</v>
      </c>
      <c r="B188" s="281">
        <f t="shared" si="2"/>
        <v>40757</v>
      </c>
      <c r="C188" s="149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230"/>
      <c r="V188" s="230"/>
    </row>
    <row r="189" spans="1:22" ht="14.25">
      <c r="A189" s="280" t="str">
        <f t="shared" si="2"/>
        <v>06183500</v>
      </c>
      <c r="B189" s="281">
        <f t="shared" si="2"/>
        <v>40757</v>
      </c>
      <c r="C189" s="149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230"/>
      <c r="V189" s="230"/>
    </row>
    <row r="190" spans="1:22" ht="14.25">
      <c r="A190" s="280" t="str">
        <f t="shared" si="2"/>
        <v>06183500</v>
      </c>
      <c r="B190" s="281">
        <f t="shared" si="2"/>
        <v>40757</v>
      </c>
      <c r="C190" s="149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230"/>
      <c r="V190" s="230"/>
    </row>
    <row r="191" spans="1:22" ht="14.25">
      <c r="A191" s="280" t="str">
        <f t="shared" si="2"/>
        <v>06183500</v>
      </c>
      <c r="B191" s="281">
        <f t="shared" si="2"/>
        <v>40757</v>
      </c>
      <c r="C191" s="149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230"/>
      <c r="V191" s="230"/>
    </row>
    <row r="192" spans="1:22" ht="14.25">
      <c r="A192" s="280" t="str">
        <f aca="true" t="shared" si="3" ref="A192:B223">+A$94</f>
        <v>06183500</v>
      </c>
      <c r="B192" s="281">
        <f t="shared" si="3"/>
        <v>40757</v>
      </c>
      <c r="C192" s="149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230"/>
      <c r="V192" s="230"/>
    </row>
    <row r="193" spans="1:22" ht="14.25">
      <c r="A193" s="280" t="str">
        <f t="shared" si="3"/>
        <v>06183500</v>
      </c>
      <c r="B193" s="281">
        <f t="shared" si="3"/>
        <v>40757</v>
      </c>
      <c r="C193" s="149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230"/>
      <c r="V193" s="230"/>
    </row>
    <row r="194" spans="1:22" ht="14.25">
      <c r="A194" s="280" t="str">
        <f t="shared" si="3"/>
        <v>06183500</v>
      </c>
      <c r="B194" s="281">
        <f t="shared" si="3"/>
        <v>40757</v>
      </c>
      <c r="C194" s="149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230"/>
      <c r="V194" s="230"/>
    </row>
    <row r="195" spans="1:22" ht="14.25">
      <c r="A195" s="280" t="str">
        <f t="shared" si="3"/>
        <v>06183500</v>
      </c>
      <c r="B195" s="281">
        <f t="shared" si="3"/>
        <v>40757</v>
      </c>
      <c r="C195" s="149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230"/>
      <c r="V195" s="230"/>
    </row>
    <row r="196" spans="1:22" ht="14.25">
      <c r="A196" s="280" t="str">
        <f t="shared" si="3"/>
        <v>06183500</v>
      </c>
      <c r="B196" s="281">
        <f t="shared" si="3"/>
        <v>40757</v>
      </c>
      <c r="C196" s="149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230"/>
      <c r="V196" s="230"/>
    </row>
    <row r="197" spans="1:22" ht="14.25">
      <c r="A197" s="280" t="str">
        <f t="shared" si="3"/>
        <v>06183500</v>
      </c>
      <c r="B197" s="281">
        <f t="shared" si="3"/>
        <v>40757</v>
      </c>
      <c r="C197" s="149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230"/>
      <c r="V197" s="230"/>
    </row>
    <row r="198" spans="1:22" ht="14.25">
      <c r="A198" s="280" t="str">
        <f t="shared" si="3"/>
        <v>06183500</v>
      </c>
      <c r="B198" s="281">
        <f t="shared" si="3"/>
        <v>40757</v>
      </c>
      <c r="C198" s="149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230"/>
      <c r="V198" s="230"/>
    </row>
    <row r="199" spans="1:22" ht="14.25">
      <c r="A199" s="280" t="str">
        <f t="shared" si="3"/>
        <v>06183500</v>
      </c>
      <c r="B199" s="281">
        <f t="shared" si="3"/>
        <v>40757</v>
      </c>
      <c r="C199" s="149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230"/>
      <c r="V199" s="230"/>
    </row>
    <row r="200" spans="1:22" ht="14.25">
      <c r="A200" s="280" t="str">
        <f t="shared" si="3"/>
        <v>06183500</v>
      </c>
      <c r="B200" s="281">
        <f t="shared" si="3"/>
        <v>40757</v>
      </c>
      <c r="C200" s="149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230"/>
      <c r="V200" s="230"/>
    </row>
    <row r="201" spans="1:22" ht="14.25">
      <c r="A201" s="280" t="str">
        <f t="shared" si="3"/>
        <v>06183500</v>
      </c>
      <c r="B201" s="281">
        <f t="shared" si="3"/>
        <v>40757</v>
      </c>
      <c r="C201" s="149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230"/>
      <c r="V201" s="230"/>
    </row>
    <row r="202" spans="1:22" ht="14.25">
      <c r="A202" s="280" t="str">
        <f t="shared" si="3"/>
        <v>06183500</v>
      </c>
      <c r="B202" s="281">
        <f t="shared" si="3"/>
        <v>40757</v>
      </c>
      <c r="C202" s="149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230"/>
      <c r="V202" s="230"/>
    </row>
    <row r="203" spans="1:22" ht="14.25">
      <c r="A203" s="280" t="str">
        <f t="shared" si="3"/>
        <v>06183500</v>
      </c>
      <c r="B203" s="281">
        <f t="shared" si="3"/>
        <v>40757</v>
      </c>
      <c r="C203" s="149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230"/>
      <c r="V203" s="230"/>
    </row>
    <row r="204" spans="1:22" ht="14.25">
      <c r="A204" s="280" t="str">
        <f t="shared" si="3"/>
        <v>06183500</v>
      </c>
      <c r="B204" s="281">
        <f t="shared" si="3"/>
        <v>40757</v>
      </c>
      <c r="C204" s="149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230"/>
      <c r="V204" s="230"/>
    </row>
    <row r="205" spans="1:22" ht="14.25">
      <c r="A205" s="280" t="str">
        <f t="shared" si="3"/>
        <v>06183500</v>
      </c>
      <c r="B205" s="281">
        <f t="shared" si="3"/>
        <v>40757</v>
      </c>
      <c r="C205" s="149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230"/>
      <c r="V205" s="230"/>
    </row>
    <row r="206" spans="1:22" ht="14.25">
      <c r="A206" s="280" t="str">
        <f t="shared" si="3"/>
        <v>06183500</v>
      </c>
      <c r="B206" s="281">
        <f t="shared" si="3"/>
        <v>40757</v>
      </c>
      <c r="C206" s="149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230"/>
      <c r="V206" s="230"/>
    </row>
    <row r="207" spans="1:22" ht="14.25">
      <c r="A207" s="280" t="str">
        <f t="shared" si="3"/>
        <v>06183500</v>
      </c>
      <c r="B207" s="281">
        <f t="shared" si="3"/>
        <v>40757</v>
      </c>
      <c r="C207" s="149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230"/>
      <c r="V207" s="230"/>
    </row>
    <row r="208" spans="1:22" ht="14.25">
      <c r="A208" s="280" t="str">
        <f t="shared" si="3"/>
        <v>06183500</v>
      </c>
      <c r="B208" s="281">
        <f t="shared" si="3"/>
        <v>40757</v>
      </c>
      <c r="C208" s="149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230"/>
      <c r="V208" s="230"/>
    </row>
    <row r="209" spans="1:22" ht="14.25">
      <c r="A209" s="280" t="str">
        <f t="shared" si="3"/>
        <v>06183500</v>
      </c>
      <c r="B209" s="281">
        <f t="shared" si="3"/>
        <v>40757</v>
      </c>
      <c r="C209" s="149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230"/>
      <c r="V209" s="230"/>
    </row>
    <row r="210" spans="1:22" ht="14.25">
      <c r="A210" s="280" t="str">
        <f t="shared" si="3"/>
        <v>06183500</v>
      </c>
      <c r="B210" s="281">
        <f t="shared" si="3"/>
        <v>40757</v>
      </c>
      <c r="C210" s="149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230"/>
      <c r="V210" s="230"/>
    </row>
    <row r="211" spans="1:22" ht="14.25">
      <c r="A211" s="280" t="str">
        <f t="shared" si="3"/>
        <v>06183500</v>
      </c>
      <c r="B211" s="281">
        <f t="shared" si="3"/>
        <v>40757</v>
      </c>
      <c r="C211" s="149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230"/>
      <c r="V211" s="230"/>
    </row>
    <row r="212" spans="1:22" ht="14.25">
      <c r="A212" s="280" t="str">
        <f t="shared" si="3"/>
        <v>06183500</v>
      </c>
      <c r="B212" s="281">
        <f t="shared" si="3"/>
        <v>40757</v>
      </c>
      <c r="C212" s="149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230"/>
      <c r="V212" s="230"/>
    </row>
    <row r="213" spans="1:22" ht="14.25">
      <c r="A213" s="280" t="str">
        <f t="shared" si="3"/>
        <v>06183500</v>
      </c>
      <c r="B213" s="281">
        <f t="shared" si="3"/>
        <v>40757</v>
      </c>
      <c r="C213" s="149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230"/>
      <c r="V213" s="230"/>
    </row>
    <row r="214" spans="1:22" ht="14.25">
      <c r="A214" s="280" t="str">
        <f t="shared" si="3"/>
        <v>06183500</v>
      </c>
      <c r="B214" s="281">
        <f t="shared" si="3"/>
        <v>40757</v>
      </c>
      <c r="C214" s="149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230"/>
      <c r="V214" s="230"/>
    </row>
    <row r="215" spans="1:22" ht="14.25">
      <c r="A215" s="280" t="str">
        <f t="shared" si="3"/>
        <v>06183500</v>
      </c>
      <c r="B215" s="281">
        <f t="shared" si="3"/>
        <v>40757</v>
      </c>
      <c r="C215" s="149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230"/>
      <c r="V215" s="230"/>
    </row>
    <row r="216" spans="1:22" ht="14.25">
      <c r="A216" s="280" t="str">
        <f t="shared" si="3"/>
        <v>06183500</v>
      </c>
      <c r="B216" s="281">
        <f t="shared" si="3"/>
        <v>40757</v>
      </c>
      <c r="C216" s="149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230"/>
      <c r="V216" s="230"/>
    </row>
    <row r="217" spans="1:22" ht="14.25">
      <c r="A217" s="280" t="str">
        <f t="shared" si="3"/>
        <v>06183500</v>
      </c>
      <c r="B217" s="281">
        <f t="shared" si="3"/>
        <v>40757</v>
      </c>
      <c r="C217" s="149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230"/>
      <c r="V217" s="230"/>
    </row>
    <row r="218" spans="1:22" ht="14.25">
      <c r="A218" s="280" t="str">
        <f t="shared" si="3"/>
        <v>06183500</v>
      </c>
      <c r="B218" s="281">
        <f t="shared" si="3"/>
        <v>40757</v>
      </c>
      <c r="C218" s="149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230"/>
      <c r="V218" s="230"/>
    </row>
    <row r="219" spans="1:22" ht="14.25">
      <c r="A219" s="280" t="str">
        <f t="shared" si="3"/>
        <v>06183500</v>
      </c>
      <c r="B219" s="281">
        <f t="shared" si="3"/>
        <v>40757</v>
      </c>
      <c r="C219" s="149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230"/>
      <c r="V219" s="230"/>
    </row>
    <row r="220" spans="1:22" ht="14.25">
      <c r="A220" s="280" t="str">
        <f t="shared" si="3"/>
        <v>06183500</v>
      </c>
      <c r="B220" s="281">
        <f t="shared" si="3"/>
        <v>40757</v>
      </c>
      <c r="C220" s="149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230"/>
      <c r="V220" s="230"/>
    </row>
    <row r="221" spans="1:22" ht="14.25">
      <c r="A221" s="280" t="str">
        <f t="shared" si="3"/>
        <v>06183500</v>
      </c>
      <c r="B221" s="281">
        <f t="shared" si="3"/>
        <v>40757</v>
      </c>
      <c r="C221" s="149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230"/>
      <c r="V221" s="230"/>
    </row>
    <row r="222" spans="1:22" ht="14.25">
      <c r="A222" s="280" t="str">
        <f t="shared" si="3"/>
        <v>06183500</v>
      </c>
      <c r="B222" s="281">
        <f t="shared" si="3"/>
        <v>40757</v>
      </c>
      <c r="C222" s="149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230"/>
      <c r="V222" s="230"/>
    </row>
    <row r="223" spans="1:22" ht="14.25">
      <c r="A223" s="280" t="str">
        <f t="shared" si="3"/>
        <v>06183500</v>
      </c>
      <c r="B223" s="281">
        <f t="shared" si="3"/>
        <v>40757</v>
      </c>
      <c r="C223" s="149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230"/>
      <c r="V223" s="230"/>
    </row>
    <row r="224" spans="1:22" ht="14.25">
      <c r="A224" s="280" t="str">
        <f aca="true" t="shared" si="4" ref="A224:B249">+A$94</f>
        <v>06183500</v>
      </c>
      <c r="B224" s="281">
        <f t="shared" si="4"/>
        <v>40757</v>
      </c>
      <c r="C224" s="149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230"/>
      <c r="V224" s="230"/>
    </row>
    <row r="225" spans="1:22" ht="14.25">
      <c r="A225" s="280" t="str">
        <f t="shared" si="4"/>
        <v>06183500</v>
      </c>
      <c r="B225" s="281">
        <f t="shared" si="4"/>
        <v>40757</v>
      </c>
      <c r="C225" s="149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230"/>
      <c r="V225" s="230"/>
    </row>
    <row r="226" spans="1:22" ht="14.25">
      <c r="A226" s="280" t="str">
        <f t="shared" si="4"/>
        <v>06183500</v>
      </c>
      <c r="B226" s="281">
        <f t="shared" si="4"/>
        <v>40757</v>
      </c>
      <c r="C226" s="149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230"/>
      <c r="V226" s="230"/>
    </row>
    <row r="227" spans="1:22" ht="14.25">
      <c r="A227" s="280" t="str">
        <f t="shared" si="4"/>
        <v>06183500</v>
      </c>
      <c r="B227" s="281">
        <f t="shared" si="4"/>
        <v>40757</v>
      </c>
      <c r="C227" s="149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230"/>
      <c r="V227" s="230"/>
    </row>
    <row r="228" spans="1:22" ht="14.25">
      <c r="A228" s="280" t="str">
        <f t="shared" si="4"/>
        <v>06183500</v>
      </c>
      <c r="B228" s="281">
        <f t="shared" si="4"/>
        <v>40757</v>
      </c>
      <c r="C228" s="149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230"/>
      <c r="V228" s="230"/>
    </row>
    <row r="229" spans="1:22" ht="14.25">
      <c r="A229" s="280" t="str">
        <f t="shared" si="4"/>
        <v>06183500</v>
      </c>
      <c r="B229" s="281">
        <f t="shared" si="4"/>
        <v>40757</v>
      </c>
      <c r="C229" s="149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230"/>
      <c r="V229" s="230"/>
    </row>
    <row r="230" spans="1:22" ht="14.25">
      <c r="A230" s="280" t="str">
        <f t="shared" si="4"/>
        <v>06183500</v>
      </c>
      <c r="B230" s="281">
        <f t="shared" si="4"/>
        <v>40757</v>
      </c>
      <c r="C230" s="149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230"/>
      <c r="V230" s="230"/>
    </row>
    <row r="231" spans="1:22" ht="14.25">
      <c r="A231" s="280" t="str">
        <f t="shared" si="4"/>
        <v>06183500</v>
      </c>
      <c r="B231" s="281">
        <f t="shared" si="4"/>
        <v>40757</v>
      </c>
      <c r="C231" s="149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230"/>
      <c r="V231" s="230"/>
    </row>
    <row r="232" spans="1:22" ht="14.25">
      <c r="A232" s="280" t="str">
        <f t="shared" si="4"/>
        <v>06183500</v>
      </c>
      <c r="B232" s="281">
        <f t="shared" si="4"/>
        <v>40757</v>
      </c>
      <c r="C232" s="149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230"/>
      <c r="V232" s="230"/>
    </row>
    <row r="233" spans="1:22" ht="14.25">
      <c r="A233" s="280" t="str">
        <f t="shared" si="4"/>
        <v>06183500</v>
      </c>
      <c r="B233" s="281">
        <f t="shared" si="4"/>
        <v>40757</v>
      </c>
      <c r="C233" s="149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230"/>
      <c r="V233" s="230"/>
    </row>
    <row r="234" spans="1:22" ht="14.25">
      <c r="A234" s="280" t="str">
        <f t="shared" si="4"/>
        <v>06183500</v>
      </c>
      <c r="B234" s="281">
        <f t="shared" si="4"/>
        <v>40757</v>
      </c>
      <c r="C234" s="149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230"/>
      <c r="V234" s="230"/>
    </row>
    <row r="235" spans="1:22" ht="14.25">
      <c r="A235" s="280" t="str">
        <f t="shared" si="4"/>
        <v>06183500</v>
      </c>
      <c r="B235" s="281">
        <f t="shared" si="4"/>
        <v>40757</v>
      </c>
      <c r="C235" s="149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230"/>
      <c r="V235" s="230"/>
    </row>
    <row r="236" spans="1:22" ht="14.25">
      <c r="A236" s="280" t="str">
        <f t="shared" si="4"/>
        <v>06183500</v>
      </c>
      <c r="B236" s="281">
        <f t="shared" si="4"/>
        <v>40757</v>
      </c>
      <c r="C236" s="149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230"/>
      <c r="V236" s="230"/>
    </row>
    <row r="237" spans="1:22" ht="14.25">
      <c r="A237" s="280" t="str">
        <f t="shared" si="4"/>
        <v>06183500</v>
      </c>
      <c r="B237" s="281">
        <f t="shared" si="4"/>
        <v>40757</v>
      </c>
      <c r="C237" s="149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230"/>
      <c r="V237" s="230"/>
    </row>
    <row r="238" spans="1:22" ht="14.25">
      <c r="A238" s="280" t="str">
        <f t="shared" si="4"/>
        <v>06183500</v>
      </c>
      <c r="B238" s="281">
        <f t="shared" si="4"/>
        <v>40757</v>
      </c>
      <c r="C238" s="149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230"/>
      <c r="V238" s="230"/>
    </row>
    <row r="239" spans="1:22" ht="14.25">
      <c r="A239" s="280" t="str">
        <f t="shared" si="4"/>
        <v>06183500</v>
      </c>
      <c r="B239" s="281">
        <f t="shared" si="4"/>
        <v>40757</v>
      </c>
      <c r="C239" s="149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230"/>
      <c r="V239" s="230"/>
    </row>
    <row r="240" spans="1:22" ht="14.25">
      <c r="A240" s="280" t="str">
        <f t="shared" si="4"/>
        <v>06183500</v>
      </c>
      <c r="B240" s="281">
        <f t="shared" si="4"/>
        <v>40757</v>
      </c>
      <c r="C240" s="149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230"/>
      <c r="V240" s="230"/>
    </row>
    <row r="241" spans="1:22" ht="14.25">
      <c r="A241" s="280" t="str">
        <f t="shared" si="4"/>
        <v>06183500</v>
      </c>
      <c r="B241" s="281">
        <f t="shared" si="4"/>
        <v>40757</v>
      </c>
      <c r="C241" s="149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230"/>
      <c r="V241" s="230"/>
    </row>
    <row r="242" spans="1:22" ht="14.25">
      <c r="A242" s="280" t="str">
        <f t="shared" si="4"/>
        <v>06183500</v>
      </c>
      <c r="B242" s="281">
        <f t="shared" si="4"/>
        <v>40757</v>
      </c>
      <c r="C242" s="149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230"/>
      <c r="V242" s="230"/>
    </row>
    <row r="243" spans="1:22" ht="14.25">
      <c r="A243" s="280" t="str">
        <f t="shared" si="4"/>
        <v>06183500</v>
      </c>
      <c r="B243" s="281">
        <f t="shared" si="4"/>
        <v>40757</v>
      </c>
      <c r="C243" s="149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230"/>
      <c r="V243" s="230"/>
    </row>
    <row r="244" spans="1:22" ht="14.25">
      <c r="A244" s="280" t="str">
        <f t="shared" si="4"/>
        <v>06183500</v>
      </c>
      <c r="B244" s="281">
        <f t="shared" si="4"/>
        <v>40757</v>
      </c>
      <c r="C244" s="149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230"/>
      <c r="V244" s="230"/>
    </row>
    <row r="245" spans="1:22" ht="14.25">
      <c r="A245" s="280" t="str">
        <f t="shared" si="4"/>
        <v>06183500</v>
      </c>
      <c r="B245" s="281">
        <f t="shared" si="4"/>
        <v>40757</v>
      </c>
      <c r="C245" s="149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230"/>
      <c r="V245" s="230"/>
    </row>
    <row r="246" spans="1:22" ht="14.25">
      <c r="A246" s="280" t="str">
        <f t="shared" si="4"/>
        <v>06183500</v>
      </c>
      <c r="B246" s="281">
        <f t="shared" si="4"/>
        <v>40757</v>
      </c>
      <c r="C246" s="149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230"/>
      <c r="V246" s="230"/>
    </row>
    <row r="247" spans="1:22" ht="14.25">
      <c r="A247" s="280" t="str">
        <f t="shared" si="4"/>
        <v>06183500</v>
      </c>
      <c r="B247" s="281">
        <f t="shared" si="4"/>
        <v>40757</v>
      </c>
      <c r="C247" s="149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230"/>
      <c r="V247" s="230"/>
    </row>
    <row r="248" spans="1:22" ht="14.25">
      <c r="A248" s="280" t="str">
        <f t="shared" si="4"/>
        <v>06183500</v>
      </c>
      <c r="B248" s="281">
        <f t="shared" si="4"/>
        <v>40757</v>
      </c>
      <c r="C248" s="149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230"/>
      <c r="V248" s="230"/>
    </row>
    <row r="249" spans="1:22" ht="14.25">
      <c r="A249" s="280" t="str">
        <f t="shared" si="4"/>
        <v>06183500</v>
      </c>
      <c r="B249" s="281">
        <f t="shared" si="4"/>
        <v>40757</v>
      </c>
      <c r="C249" s="149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230"/>
      <c r="V249" s="230"/>
    </row>
    <row r="250" spans="3:21" ht="12.75">
      <c r="C250" s="1"/>
      <c r="D250" s="1"/>
      <c r="E250" s="1"/>
      <c r="F250" s="2"/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59"/>
      <c r="U250" s="230"/>
    </row>
    <row r="251" spans="3:21" ht="12.75">
      <c r="C251" s="1"/>
      <c r="D251" s="1"/>
      <c r="E251" s="1"/>
      <c r="F251" s="2"/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59"/>
      <c r="U251" s="230"/>
    </row>
    <row r="252" spans="3:21" ht="12.75">
      <c r="C252" s="1"/>
      <c r="D252" s="1"/>
      <c r="E252" s="1"/>
      <c r="F252" s="2"/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59"/>
      <c r="U252" s="230"/>
    </row>
    <row r="253" spans="3:21" ht="12.75">
      <c r="C253" s="1"/>
      <c r="D253" s="1"/>
      <c r="E253" s="1"/>
      <c r="F253" s="2"/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59"/>
      <c r="U253" s="230"/>
    </row>
    <row r="254" spans="3:21" ht="12.75">
      <c r="C254" s="1"/>
      <c r="D254" s="1"/>
      <c r="E254" s="1"/>
      <c r="F254" s="2"/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59"/>
      <c r="U254" s="230"/>
    </row>
    <row r="255" spans="3:21" ht="12.75">
      <c r="C255" s="1"/>
      <c r="D255" s="1"/>
      <c r="E255" s="1"/>
      <c r="F255" s="2"/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59"/>
      <c r="U255" s="230"/>
    </row>
    <row r="256" spans="3:21" ht="12.75">
      <c r="C256" s="1"/>
      <c r="D256" s="1"/>
      <c r="E256" s="1"/>
      <c r="F256" s="2"/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59"/>
      <c r="U256" s="230"/>
    </row>
    <row r="257" spans="3:21" ht="12.75">
      <c r="C257" s="1"/>
      <c r="D257" s="1"/>
      <c r="E257" s="1"/>
      <c r="F257" s="2"/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59"/>
      <c r="U257" s="230"/>
    </row>
    <row r="258" spans="3:21" ht="12.75">
      <c r="C258" s="1"/>
      <c r="D258" s="1"/>
      <c r="E258" s="1"/>
      <c r="F258" s="2"/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59"/>
      <c r="U258" s="230"/>
    </row>
    <row r="259" spans="3:21" ht="12.75">
      <c r="C259" s="1"/>
      <c r="D259" s="1"/>
      <c r="E259" s="1"/>
      <c r="F259" s="2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59"/>
      <c r="U259" s="230"/>
    </row>
    <row r="260" spans="3:21" ht="12.75">
      <c r="C260" s="1"/>
      <c r="D260" s="1"/>
      <c r="E260" s="1"/>
      <c r="F260" s="2"/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59"/>
      <c r="U260" s="230"/>
    </row>
    <row r="261" spans="3:21" ht="12.75">
      <c r="C261" s="1"/>
      <c r="D261" s="1"/>
      <c r="E261" s="1"/>
      <c r="F261" s="2"/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59"/>
      <c r="U261" s="230"/>
    </row>
    <row r="262" spans="3:21" ht="12.75">
      <c r="C262" s="1"/>
      <c r="D262" s="1"/>
      <c r="E262" s="1"/>
      <c r="F262" s="2"/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59"/>
      <c r="U262" s="230"/>
    </row>
    <row r="263" spans="3:21" ht="12.75">
      <c r="C263" s="1"/>
      <c r="D263" s="1"/>
      <c r="E263" s="1"/>
      <c r="F263" s="2"/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59"/>
      <c r="U263" s="230"/>
    </row>
    <row r="264" spans="3:21" ht="12.75">
      <c r="C264" s="1"/>
      <c r="D264" s="1"/>
      <c r="E264" s="1"/>
      <c r="F264" s="2"/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59"/>
      <c r="U264" s="230"/>
    </row>
    <row r="265" spans="3:21" ht="12.75">
      <c r="C265" s="1"/>
      <c r="D265" s="1"/>
      <c r="E265" s="1"/>
      <c r="F265" s="2"/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59"/>
      <c r="U265" s="230"/>
    </row>
    <row r="266" spans="3:21" ht="12.75">
      <c r="C266" s="1"/>
      <c r="D266" s="1"/>
      <c r="E266" s="1"/>
      <c r="F266" s="2"/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59"/>
      <c r="U266" s="230"/>
    </row>
    <row r="267" spans="3:21" ht="12.75">
      <c r="C267" s="1"/>
      <c r="D267" s="1"/>
      <c r="E267" s="1"/>
      <c r="F267" s="2"/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59"/>
      <c r="U267" s="230"/>
    </row>
    <row r="268" spans="3:21" ht="12.75">
      <c r="C268" s="1"/>
      <c r="D268" s="1"/>
      <c r="E268" s="1"/>
      <c r="F268" s="2"/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59"/>
      <c r="U268" s="230"/>
    </row>
    <row r="269" spans="3:21" ht="12.75">
      <c r="C269" s="1"/>
      <c r="D269" s="1"/>
      <c r="E269" s="1"/>
      <c r="F269" s="2"/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59"/>
      <c r="U269" s="230"/>
    </row>
    <row r="270" spans="3:21" ht="12.75">
      <c r="C270" s="1"/>
      <c r="D270" s="1"/>
      <c r="E270" s="1"/>
      <c r="F270" s="2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59"/>
      <c r="U270" s="230"/>
    </row>
    <row r="271" spans="3:21" ht="12.75">
      <c r="C271" s="1"/>
      <c r="D271" s="1"/>
      <c r="E271" s="1"/>
      <c r="F271" s="2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59"/>
      <c r="U271" s="230"/>
    </row>
    <row r="272" spans="3:21" ht="12.75">
      <c r="C272" s="1"/>
      <c r="D272" s="1"/>
      <c r="E272" s="1"/>
      <c r="F272" s="2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59"/>
      <c r="U272" s="230"/>
    </row>
    <row r="273" spans="3:21" ht="12.75">
      <c r="C273" s="1"/>
      <c r="D273" s="1"/>
      <c r="E273" s="1"/>
      <c r="F273" s="2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59"/>
      <c r="U273" s="230"/>
    </row>
    <row r="274" spans="3:21" ht="12.75">
      <c r="C274" s="1"/>
      <c r="D274" s="1"/>
      <c r="E274" s="1"/>
      <c r="F274" s="2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59"/>
      <c r="U274" s="230"/>
    </row>
    <row r="275" spans="3:21" ht="12.75">
      <c r="C275" s="1"/>
      <c r="D275" s="1"/>
      <c r="E275" s="1"/>
      <c r="F275" s="2"/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59"/>
      <c r="U275" s="230"/>
    </row>
    <row r="276" spans="3:21" ht="12.75">
      <c r="C276" s="1"/>
      <c r="D276" s="1"/>
      <c r="E276" s="1"/>
      <c r="F276" s="2"/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59"/>
      <c r="U276" s="230"/>
    </row>
    <row r="277" spans="3:21" ht="12.75">
      <c r="C277" s="1"/>
      <c r="D277" s="1"/>
      <c r="E277" s="1"/>
      <c r="F277" s="2"/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59"/>
      <c r="U277" s="230"/>
    </row>
    <row r="278" spans="3:21" ht="12.75">
      <c r="C278" s="1"/>
      <c r="D278" s="1"/>
      <c r="E278" s="1"/>
      <c r="F278" s="2"/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59"/>
      <c r="U278" s="230"/>
    </row>
    <row r="279" spans="3:21" ht="12.75">
      <c r="C279" s="1"/>
      <c r="D279" s="1"/>
      <c r="E279" s="1"/>
      <c r="F279" s="2"/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59"/>
      <c r="U279" s="230"/>
    </row>
    <row r="280" spans="3:21" ht="12.75">
      <c r="C280" s="1"/>
      <c r="D280" s="1"/>
      <c r="E280" s="1"/>
      <c r="F280" s="2"/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59"/>
      <c r="U280" s="230"/>
    </row>
    <row r="281" spans="3:21" ht="12.75">
      <c r="C281" s="1"/>
      <c r="D281" s="1"/>
      <c r="E281" s="1"/>
      <c r="F281" s="2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59"/>
      <c r="U281" s="230"/>
    </row>
    <row r="282" spans="3:21" ht="12.75">
      <c r="C282" s="1"/>
      <c r="D282" s="1"/>
      <c r="E282" s="1"/>
      <c r="F282" s="2"/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59"/>
      <c r="U282" s="230"/>
    </row>
    <row r="283" spans="3:21" ht="12.75">
      <c r="C283" s="1"/>
      <c r="D283" s="1"/>
      <c r="E283" s="1"/>
      <c r="F283" s="2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59"/>
      <c r="U283" s="230"/>
    </row>
    <row r="284" spans="3:21" ht="12.75">
      <c r="C284" s="1"/>
      <c r="D284" s="1"/>
      <c r="E284" s="1"/>
      <c r="F284" s="2"/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59"/>
      <c r="U284" s="230"/>
    </row>
    <row r="285" spans="3:21" ht="12.75">
      <c r="C285" s="1"/>
      <c r="D285" s="1"/>
      <c r="E285" s="1"/>
      <c r="F285" s="2"/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59"/>
      <c r="U285" s="230"/>
    </row>
    <row r="286" spans="3:21" ht="12.75">
      <c r="C286" s="1"/>
      <c r="D286" s="1"/>
      <c r="E286" s="1"/>
      <c r="F286" s="2"/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59"/>
      <c r="U286" s="230"/>
    </row>
    <row r="287" spans="3:21" ht="12.75">
      <c r="C287" s="1"/>
      <c r="D287" s="1"/>
      <c r="E287" s="1"/>
      <c r="F287" s="2"/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59"/>
      <c r="U287" s="230"/>
    </row>
    <row r="288" spans="3:21" ht="12.75">
      <c r="C288" s="1"/>
      <c r="D288" s="1"/>
      <c r="E288" s="1"/>
      <c r="F288" s="2"/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59"/>
      <c r="U288" s="230"/>
    </row>
    <row r="289" spans="3:21" ht="12.75">
      <c r="C289" s="1"/>
      <c r="D289" s="1"/>
      <c r="E289" s="1"/>
      <c r="F289" s="2"/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59"/>
      <c r="U289" s="230"/>
    </row>
    <row r="290" spans="3:21" ht="12.75">
      <c r="C290" s="1"/>
      <c r="D290" s="1"/>
      <c r="E290" s="1"/>
      <c r="F290" s="2"/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59"/>
      <c r="U290" s="230"/>
    </row>
    <row r="291" spans="3:21" ht="12.75">
      <c r="C291" s="1"/>
      <c r="D291" s="1"/>
      <c r="E291" s="1"/>
      <c r="F291" s="2"/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59"/>
      <c r="U291" s="230"/>
    </row>
    <row r="292" spans="3:21" ht="12.75">
      <c r="C292" s="1"/>
      <c r="D292" s="1"/>
      <c r="E292" s="1"/>
      <c r="F292" s="2"/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59"/>
      <c r="U292" s="230"/>
    </row>
    <row r="293" spans="3:21" ht="12.75">
      <c r="C293" s="1"/>
      <c r="D293" s="1"/>
      <c r="E293" s="1"/>
      <c r="F293" s="2"/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59"/>
      <c r="U293" s="230"/>
    </row>
    <row r="294" spans="3:21" ht="12.75">
      <c r="C294" s="1"/>
      <c r="D294" s="1"/>
      <c r="E294" s="1"/>
      <c r="F294" s="2"/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59"/>
      <c r="U294" s="230"/>
    </row>
    <row r="295" spans="3:21" ht="12.75">
      <c r="C295" s="1"/>
      <c r="D295" s="1"/>
      <c r="E295" s="1"/>
      <c r="F295" s="2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59"/>
      <c r="U295" s="230"/>
    </row>
    <row r="296" spans="3:21" ht="12.75">
      <c r="C296" s="1"/>
      <c r="D296" s="1"/>
      <c r="E296" s="1"/>
      <c r="F296" s="2"/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59"/>
      <c r="U296" s="230"/>
    </row>
    <row r="297" spans="3:21" ht="12.75">
      <c r="C297" s="1"/>
      <c r="D297" s="1"/>
      <c r="E297" s="1"/>
      <c r="F297" s="2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59"/>
      <c r="U297" s="230"/>
    </row>
    <row r="298" spans="3:21" ht="12.75">
      <c r="C298" s="1"/>
      <c r="D298" s="1"/>
      <c r="E298" s="1"/>
      <c r="F298" s="2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59"/>
      <c r="U298" s="230"/>
    </row>
    <row r="299" spans="3:21" ht="12.75">
      <c r="C299" s="1"/>
      <c r="D299" s="1"/>
      <c r="E299" s="1"/>
      <c r="F299" s="2"/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59"/>
      <c r="U299" s="230"/>
    </row>
    <row r="300" spans="3:21" ht="12.75">
      <c r="C300" s="1"/>
      <c r="D300" s="1"/>
      <c r="E300" s="1"/>
      <c r="F300" s="2"/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59"/>
      <c r="U300" s="230"/>
    </row>
    <row r="301" spans="3:21" ht="12.75">
      <c r="C301" s="1"/>
      <c r="D301" s="1"/>
      <c r="E301" s="1"/>
      <c r="F301" s="2"/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59"/>
      <c r="U301" s="230"/>
    </row>
    <row r="302" spans="3:21" ht="12.75">
      <c r="C302" s="1"/>
      <c r="D302" s="1"/>
      <c r="E302" s="1"/>
      <c r="F302" s="2"/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59"/>
      <c r="U302" s="230"/>
    </row>
    <row r="303" spans="3:21" ht="12.75">
      <c r="C303" s="1"/>
      <c r="D303" s="1"/>
      <c r="E303" s="1"/>
      <c r="F303" s="2"/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59"/>
      <c r="U303" s="230"/>
    </row>
    <row r="304" spans="3:21" ht="12.75">
      <c r="C304" s="1"/>
      <c r="D304" s="1"/>
      <c r="E304" s="1"/>
      <c r="F304" s="2"/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59"/>
      <c r="U304" s="230"/>
    </row>
    <row r="305" spans="3:21" ht="12.75">
      <c r="C305" s="1"/>
      <c r="D305" s="1"/>
      <c r="E305" s="1"/>
      <c r="F305" s="2"/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59"/>
      <c r="U305" s="230"/>
    </row>
    <row r="306" spans="3:21" ht="12.75">
      <c r="C306" s="1"/>
      <c r="D306" s="1"/>
      <c r="E306" s="1"/>
      <c r="F306" s="2"/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59"/>
      <c r="U306" s="230"/>
    </row>
    <row r="307" spans="3:21" ht="12.75">
      <c r="C307" s="1"/>
      <c r="D307" s="1"/>
      <c r="E307" s="1"/>
      <c r="F307" s="2"/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59"/>
      <c r="U307" s="230"/>
    </row>
    <row r="308" spans="3:21" ht="12.75">
      <c r="C308" s="1"/>
      <c r="D308" s="1"/>
      <c r="E308" s="1"/>
      <c r="F308" s="2"/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59"/>
      <c r="U308" s="230"/>
    </row>
    <row r="309" spans="3:21" ht="12.75">
      <c r="C309" s="1"/>
      <c r="D309" s="1"/>
      <c r="E309" s="1"/>
      <c r="F309" s="2"/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59"/>
      <c r="U309" s="230"/>
    </row>
    <row r="310" spans="3:21" ht="12.75">
      <c r="C310" s="1"/>
      <c r="D310" s="1"/>
      <c r="E310" s="1"/>
      <c r="F310" s="2"/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59"/>
      <c r="U310" s="230"/>
    </row>
    <row r="311" spans="3:21" ht="12.75">
      <c r="C311" s="1"/>
      <c r="D311" s="1"/>
      <c r="E311" s="1"/>
      <c r="F311" s="2"/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59"/>
      <c r="U311" s="230"/>
    </row>
    <row r="312" spans="3:21" ht="12.75">
      <c r="C312" s="1"/>
      <c r="D312" s="1"/>
      <c r="E312" s="1"/>
      <c r="F312" s="2"/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59"/>
      <c r="U312" s="230"/>
    </row>
    <row r="313" spans="3:21" ht="12.75">
      <c r="C313" s="1"/>
      <c r="D313" s="1"/>
      <c r="E313" s="1"/>
      <c r="F313" s="2"/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59"/>
      <c r="U313" s="230"/>
    </row>
    <row r="314" spans="3:21" ht="12.75">
      <c r="C314" s="1"/>
      <c r="D314" s="1"/>
      <c r="E314" s="1"/>
      <c r="F314" s="2"/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59"/>
      <c r="U314" s="230"/>
    </row>
    <row r="315" spans="3:21" ht="12.75">
      <c r="C315" s="1"/>
      <c r="D315" s="1"/>
      <c r="E315" s="1"/>
      <c r="F315" s="2"/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59"/>
      <c r="U315" s="230"/>
    </row>
    <row r="316" spans="3:21" ht="12.75">
      <c r="C316" s="1"/>
      <c r="D316" s="1"/>
      <c r="E316" s="1"/>
      <c r="F316" s="2"/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59"/>
      <c r="U316" s="230"/>
    </row>
    <row r="317" spans="3:21" ht="12.75">
      <c r="C317" s="1"/>
      <c r="D317" s="1"/>
      <c r="E317" s="1"/>
      <c r="F317" s="2"/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59"/>
      <c r="U317" s="230"/>
    </row>
    <row r="318" spans="3:21" ht="12.75">
      <c r="C318" s="1"/>
      <c r="D318" s="1"/>
      <c r="E318" s="1"/>
      <c r="F318" s="2"/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59"/>
      <c r="U318" s="230"/>
    </row>
    <row r="319" spans="3:21" ht="12.75">
      <c r="C319" s="1"/>
      <c r="D319" s="1"/>
      <c r="E319" s="1"/>
      <c r="F319" s="2"/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59"/>
      <c r="U319" s="230"/>
    </row>
    <row r="320" spans="3:21" ht="12.75">
      <c r="C320" s="1"/>
      <c r="D320" s="1"/>
      <c r="E320" s="1"/>
      <c r="F320" s="2"/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59"/>
      <c r="U320" s="230"/>
    </row>
    <row r="321" spans="3:21" ht="12.75">
      <c r="C321" s="1"/>
      <c r="D321" s="1"/>
      <c r="E321" s="1"/>
      <c r="F321" s="2"/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59"/>
      <c r="U321" s="230"/>
    </row>
    <row r="322" spans="3:21" ht="12.75">
      <c r="C322" s="1"/>
      <c r="D322" s="1"/>
      <c r="E322" s="1"/>
      <c r="F322" s="2"/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59"/>
      <c r="U322" s="230"/>
    </row>
    <row r="323" spans="3:21" ht="12.75">
      <c r="C323" s="1"/>
      <c r="D323" s="1"/>
      <c r="E323" s="1"/>
      <c r="F323" s="2"/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59"/>
      <c r="U323" s="230"/>
    </row>
    <row r="324" spans="3:21" ht="12.75">
      <c r="C324" s="1"/>
      <c r="D324" s="1"/>
      <c r="E324" s="1"/>
      <c r="F324" s="2"/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59"/>
      <c r="U324" s="230"/>
    </row>
    <row r="325" spans="3:21" ht="12.75">
      <c r="C325" s="1"/>
      <c r="D325" s="1"/>
      <c r="E325" s="1"/>
      <c r="F325" s="2"/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59"/>
      <c r="U325" s="230"/>
    </row>
    <row r="326" spans="3:21" ht="12.75">
      <c r="C326" s="1"/>
      <c r="D326" s="1"/>
      <c r="E326" s="1"/>
      <c r="F326" s="2"/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59"/>
      <c r="U326" s="230"/>
    </row>
    <row r="327" spans="3:21" ht="12.75">
      <c r="C327" s="1"/>
      <c r="D327" s="1"/>
      <c r="E327" s="1"/>
      <c r="F327" s="2"/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59"/>
      <c r="U327" s="230"/>
    </row>
    <row r="328" spans="3:21" ht="12.75">
      <c r="C328" s="1"/>
      <c r="D328" s="1"/>
      <c r="E328" s="1"/>
      <c r="F328" s="2"/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59"/>
      <c r="U328" s="230"/>
    </row>
    <row r="329" spans="3:21" ht="12.75">
      <c r="C329" s="1"/>
      <c r="D329" s="1"/>
      <c r="E329" s="1"/>
      <c r="F329" s="2"/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59"/>
      <c r="U329" s="230"/>
    </row>
    <row r="330" spans="3:21" ht="12.75">
      <c r="C330" s="1"/>
      <c r="D330" s="1"/>
      <c r="E330" s="1"/>
      <c r="F330" s="2"/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59"/>
      <c r="U330" s="230"/>
    </row>
    <row r="331" spans="3:21" ht="12.75">
      <c r="C331" s="1"/>
      <c r="D331" s="1"/>
      <c r="E331" s="1"/>
      <c r="F331" s="2"/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59"/>
      <c r="U331" s="230"/>
    </row>
    <row r="332" spans="3:21" ht="12.75">
      <c r="C332" s="1"/>
      <c r="D332" s="1"/>
      <c r="E332" s="1"/>
      <c r="F332" s="2"/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59"/>
      <c r="U332" s="230"/>
    </row>
    <row r="333" spans="3:21" ht="12.75">
      <c r="C333" s="1"/>
      <c r="D333" s="1"/>
      <c r="E333" s="1"/>
      <c r="F333" s="2"/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59"/>
      <c r="U333" s="230"/>
    </row>
    <row r="334" spans="3:21" ht="12.75">
      <c r="C334" s="1"/>
      <c r="D334" s="1"/>
      <c r="E334" s="1"/>
      <c r="F334" s="2"/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59"/>
      <c r="U334" s="230"/>
    </row>
    <row r="335" spans="3:21" ht="12.75">
      <c r="C335" s="1"/>
      <c r="D335" s="1"/>
      <c r="E335" s="1"/>
      <c r="F335" s="2"/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59"/>
      <c r="U335" s="230"/>
    </row>
    <row r="336" spans="3:21" ht="12.75">
      <c r="C336" s="1"/>
      <c r="D336" s="1"/>
      <c r="E336" s="1"/>
      <c r="F336" s="2"/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59"/>
      <c r="U336" s="230"/>
    </row>
    <row r="337" spans="3:21" ht="12.75">
      <c r="C337" s="1"/>
      <c r="D337" s="1"/>
      <c r="E337" s="1"/>
      <c r="F337" s="2"/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59"/>
      <c r="U337" s="230"/>
    </row>
    <row r="338" spans="3:21" ht="12.75">
      <c r="C338" s="1"/>
      <c r="D338" s="1"/>
      <c r="E338" s="1"/>
      <c r="F338" s="2"/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59"/>
      <c r="U338" s="230"/>
    </row>
    <row r="339" spans="3:21" ht="12.75">
      <c r="C339" s="1"/>
      <c r="D339" s="1"/>
      <c r="E339" s="1"/>
      <c r="F339" s="2"/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59"/>
      <c r="U339" s="230"/>
    </row>
    <row r="340" spans="3:21" ht="12.75">
      <c r="C340" s="1"/>
      <c r="D340" s="1"/>
      <c r="E340" s="1"/>
      <c r="F340" s="2"/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59"/>
      <c r="U340" s="230"/>
    </row>
    <row r="341" spans="3:21" ht="12.75">
      <c r="C341" s="1"/>
      <c r="D341" s="1"/>
      <c r="E341" s="1"/>
      <c r="F341" s="2"/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59"/>
      <c r="U341" s="230"/>
    </row>
    <row r="342" spans="3:21" ht="12.75">
      <c r="C342" s="1"/>
      <c r="D342" s="1"/>
      <c r="E342" s="1"/>
      <c r="F342" s="2"/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59"/>
      <c r="U342" s="230"/>
    </row>
    <row r="343" spans="3:21" ht="12.75">
      <c r="C343" s="1"/>
      <c r="D343" s="1"/>
      <c r="E343" s="1"/>
      <c r="F343" s="2"/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59"/>
      <c r="U343" s="230"/>
    </row>
    <row r="344" spans="3:20" ht="12.75">
      <c r="C344" s="1"/>
      <c r="D344" s="1"/>
      <c r="E344" s="1"/>
      <c r="F344" s="2"/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3:20" ht="12.75">
      <c r="C345" s="1"/>
      <c r="D345" s="1"/>
      <c r="E345" s="1"/>
      <c r="F345" s="2"/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3:20" ht="12.75">
      <c r="C346" s="1"/>
      <c r="D346" s="1"/>
      <c r="E346" s="1"/>
      <c r="F346" s="2"/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3:20" ht="12.75">
      <c r="C347" s="1"/>
      <c r="D347" s="1"/>
      <c r="E347" s="1"/>
      <c r="F347" s="2"/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3:20" ht="12.75">
      <c r="C348" s="1"/>
      <c r="D348" s="1"/>
      <c r="E348" s="1"/>
      <c r="F348" s="2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3:20" ht="12.75">
      <c r="C349" s="1"/>
      <c r="D349" s="1"/>
      <c r="E349" s="1"/>
      <c r="F349" s="2"/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3:20" ht="12.75">
      <c r="C350" s="1"/>
      <c r="D350" s="1"/>
      <c r="E350" s="1"/>
      <c r="F350" s="2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3:20" ht="12.75">
      <c r="C351" s="1"/>
      <c r="D351" s="1"/>
      <c r="E351" s="1"/>
      <c r="F351" s="2"/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3:20" ht="12.75">
      <c r="C352" s="1"/>
      <c r="D352" s="1"/>
      <c r="E352" s="1"/>
      <c r="F352" s="2"/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3:20" ht="12.75">
      <c r="C353" s="1"/>
      <c r="D353" s="1"/>
      <c r="E353" s="1"/>
      <c r="F353" s="2"/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3:20" ht="12.75">
      <c r="C354" s="1"/>
      <c r="D354" s="1"/>
      <c r="E354" s="1"/>
      <c r="F354" s="2"/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3:20" ht="12.75">
      <c r="C355" s="1"/>
      <c r="D355" s="1"/>
      <c r="E355" s="1"/>
      <c r="F355" s="2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3:20" ht="12.75">
      <c r="C356" s="1"/>
      <c r="D356" s="1"/>
      <c r="E356" s="1"/>
      <c r="F356" s="2"/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3:20" ht="12.75">
      <c r="C357" s="1"/>
      <c r="D357" s="1"/>
      <c r="E357" s="1"/>
      <c r="F357" s="2"/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3:20" ht="12.75">
      <c r="C358" s="1"/>
      <c r="D358" s="1"/>
      <c r="E358" s="1"/>
      <c r="F358" s="2"/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3:20" ht="12.75">
      <c r="C359" s="1"/>
      <c r="D359" s="1"/>
      <c r="E359" s="1"/>
      <c r="F359" s="2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3:20" ht="12.75">
      <c r="C360" s="1"/>
      <c r="D360" s="1"/>
      <c r="E360" s="1"/>
      <c r="F360" s="2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3:20" ht="12.75">
      <c r="C361" s="1"/>
      <c r="D361" s="1"/>
      <c r="E361" s="1"/>
      <c r="F361" s="2"/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3:20" ht="12.75">
      <c r="C362" s="1"/>
      <c r="D362" s="1"/>
      <c r="E362" s="1"/>
      <c r="F362" s="2"/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3:20" ht="12.75">
      <c r="C363" s="1"/>
      <c r="D363" s="1"/>
      <c r="E363" s="1"/>
      <c r="F363" s="2"/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3:20" ht="12.75">
      <c r="C364" s="1"/>
      <c r="D364" s="1"/>
      <c r="E364" s="1"/>
      <c r="F364" s="2"/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3:20" ht="12.75">
      <c r="C365" s="1"/>
      <c r="D365" s="1"/>
      <c r="E365" s="1"/>
      <c r="F365" s="2"/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3:20" ht="12.75">
      <c r="C366" s="1"/>
      <c r="D366" s="1"/>
      <c r="E366" s="1"/>
      <c r="F366" s="2"/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3:20" ht="12.75">
      <c r="C367" s="1"/>
      <c r="D367" s="1"/>
      <c r="E367" s="1"/>
      <c r="F367" s="2"/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3:20" ht="12.75">
      <c r="C368" s="1"/>
      <c r="D368" s="1"/>
      <c r="E368" s="1"/>
      <c r="F368" s="2"/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3:20" ht="12.75">
      <c r="C369" s="1"/>
      <c r="D369" s="1"/>
      <c r="E369" s="1"/>
      <c r="F369" s="2"/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3:20" ht="12.75">
      <c r="C370" s="1"/>
      <c r="D370" s="1"/>
      <c r="E370" s="1"/>
      <c r="F370" s="2"/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3:20" ht="12.75">
      <c r="C371" s="1"/>
      <c r="D371" s="1"/>
      <c r="E371" s="1"/>
      <c r="F371" s="2"/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3:20" ht="12.75">
      <c r="C372" s="1"/>
      <c r="D372" s="1"/>
      <c r="E372" s="1"/>
      <c r="F372" s="2"/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3:20" ht="12.75">
      <c r="C373" s="1"/>
      <c r="D373" s="1"/>
      <c r="E373" s="1"/>
      <c r="F373" s="2"/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3:20" ht="12.75">
      <c r="C374" s="1"/>
      <c r="D374" s="1"/>
      <c r="E374" s="1"/>
      <c r="F374" s="2"/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3:20" ht="12.75">
      <c r="C375" s="1"/>
      <c r="D375" s="1"/>
      <c r="E375" s="1"/>
      <c r="F375" s="2"/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3:20" ht="12.75">
      <c r="C376" s="1"/>
      <c r="D376" s="1"/>
      <c r="E376" s="1"/>
      <c r="F376" s="2"/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3:20" ht="12.75">
      <c r="C377" s="1"/>
      <c r="D377" s="1"/>
      <c r="E377" s="1"/>
      <c r="F377" s="2"/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3:20" ht="12.75">
      <c r="C378" s="1"/>
      <c r="D378" s="1"/>
      <c r="E378" s="1"/>
      <c r="F378" s="2"/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3:20" ht="12.75">
      <c r="C379" s="1"/>
      <c r="D379" s="1"/>
      <c r="E379" s="1"/>
      <c r="F379" s="2"/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3:20" ht="12.75">
      <c r="C380" s="1"/>
      <c r="D380" s="1"/>
      <c r="E380" s="1"/>
      <c r="F380" s="2"/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3:20" ht="12.75">
      <c r="C381" s="1"/>
      <c r="D381" s="1"/>
      <c r="E381" s="1"/>
      <c r="F381" s="2"/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3:20" ht="12.75">
      <c r="C382" s="1"/>
      <c r="D382" s="1"/>
      <c r="E382" s="1"/>
      <c r="F382" s="2"/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3:20" ht="12.75">
      <c r="C383" s="1"/>
      <c r="D383" s="1"/>
      <c r="E383" s="1"/>
      <c r="F383" s="2"/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3:20" ht="12.75">
      <c r="C384" s="1"/>
      <c r="D384" s="1"/>
      <c r="E384" s="1"/>
      <c r="F384" s="2"/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3:20" ht="12.75">
      <c r="C385" s="1"/>
      <c r="D385" s="1"/>
      <c r="E385" s="1"/>
      <c r="F385" s="2"/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3:20" ht="12.75">
      <c r="C386" s="1"/>
      <c r="D386" s="1"/>
      <c r="E386" s="1"/>
      <c r="F386" s="2"/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3:20" ht="12.75">
      <c r="C387" s="1"/>
      <c r="D387" s="1"/>
      <c r="E387" s="1"/>
      <c r="F387" s="2"/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3:20" ht="12.75">
      <c r="C388" s="1"/>
      <c r="D388" s="1"/>
      <c r="E388" s="1"/>
      <c r="F388" s="2"/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3:20" ht="12.75">
      <c r="C389" s="1"/>
      <c r="D389" s="1"/>
      <c r="E389" s="1"/>
      <c r="F389" s="2"/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3:20" ht="12.75">
      <c r="C390" s="1"/>
      <c r="D390" s="1"/>
      <c r="E390" s="1"/>
      <c r="F390" s="2"/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3:20" ht="12.75">
      <c r="C391" s="1"/>
      <c r="D391" s="1"/>
      <c r="E391" s="1"/>
      <c r="F391" s="2"/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3:20" ht="12.75">
      <c r="C392" s="1"/>
      <c r="D392" s="1"/>
      <c r="E392" s="1"/>
      <c r="F392" s="2"/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3:20" ht="12.75">
      <c r="C393" s="1"/>
      <c r="D393" s="1"/>
      <c r="E393" s="1"/>
      <c r="F393" s="2"/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3:20" ht="12.75">
      <c r="C394" s="1"/>
      <c r="D394" s="1"/>
      <c r="E394" s="1"/>
      <c r="F394" s="2"/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3:20" ht="12.75">
      <c r="C395" s="1"/>
      <c r="D395" s="1"/>
      <c r="E395" s="1"/>
      <c r="F395" s="2"/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3:20" ht="12.75">
      <c r="C396" s="1"/>
      <c r="D396" s="1"/>
      <c r="E396" s="1"/>
      <c r="F396" s="2"/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3:20" ht="12.75">
      <c r="C397" s="1"/>
      <c r="D397" s="1"/>
      <c r="E397" s="1"/>
      <c r="F397" s="2"/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3:20" ht="12.75">
      <c r="C398" s="1"/>
      <c r="D398" s="1"/>
      <c r="E398" s="1"/>
      <c r="F398" s="2"/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3:20" ht="12.75">
      <c r="C399" s="1"/>
      <c r="D399" s="1"/>
      <c r="E399" s="1"/>
      <c r="F399" s="2"/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3:20" ht="12.75">
      <c r="C400" s="1"/>
      <c r="D400" s="1"/>
      <c r="E400" s="1"/>
      <c r="F400" s="2"/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3:20" ht="12.75">
      <c r="C401" s="1"/>
      <c r="D401" s="1"/>
      <c r="E401" s="1"/>
      <c r="F401" s="2"/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3:20" ht="12.75">
      <c r="C402" s="1"/>
      <c r="D402" s="1"/>
      <c r="E402" s="1"/>
      <c r="F402" s="2"/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3:20" ht="12.75">
      <c r="C403" s="1"/>
      <c r="D403" s="1"/>
      <c r="E403" s="1"/>
      <c r="F403" s="2"/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3:20" ht="12.75">
      <c r="C404" s="1"/>
      <c r="D404" s="1"/>
      <c r="E404" s="1"/>
      <c r="F404" s="2"/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3:20" ht="12.75">
      <c r="C405" s="1"/>
      <c r="D405" s="1"/>
      <c r="E405" s="1"/>
      <c r="F405" s="2"/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3:20" ht="12.75">
      <c r="C406" s="1"/>
      <c r="D406" s="1"/>
      <c r="E406" s="1"/>
      <c r="F406" s="2"/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3:20" ht="12.75">
      <c r="C407" s="1"/>
      <c r="D407" s="1"/>
      <c r="E407" s="1"/>
      <c r="F407" s="2"/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3:20" ht="12.75">
      <c r="C408" s="1"/>
      <c r="D408" s="1"/>
      <c r="E408" s="1"/>
      <c r="F408" s="2"/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3:20" ht="12.75">
      <c r="C409" s="1"/>
      <c r="D409" s="1"/>
      <c r="E409" s="1"/>
      <c r="F409" s="2"/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3:20" ht="12.75">
      <c r="C410" s="1"/>
      <c r="D410" s="1"/>
      <c r="E410" s="1"/>
      <c r="F410" s="2"/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3:20" ht="12.75">
      <c r="C411" s="1"/>
      <c r="D411" s="1"/>
      <c r="E411" s="1"/>
      <c r="F411" s="2"/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3:20" ht="12.75">
      <c r="C412" s="1"/>
      <c r="D412" s="1"/>
      <c r="E412" s="1"/>
      <c r="F412" s="2"/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3:20" ht="12.75">
      <c r="C413" s="1"/>
      <c r="D413" s="1"/>
      <c r="E413" s="1"/>
      <c r="F413" s="2"/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3:20" ht="12.75">
      <c r="C414" s="1"/>
      <c r="D414" s="1"/>
      <c r="E414" s="1"/>
      <c r="F414" s="2"/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3:20" ht="12.75">
      <c r="C415" s="1"/>
      <c r="D415" s="1"/>
      <c r="E415" s="1"/>
      <c r="F415" s="2"/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3:20" ht="12.75">
      <c r="C416" s="1"/>
      <c r="D416" s="1"/>
      <c r="E416" s="1"/>
      <c r="F416" s="2"/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3:20" ht="12.75">
      <c r="C417" s="1"/>
      <c r="D417" s="1"/>
      <c r="E417" s="1"/>
      <c r="F417" s="2"/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3:20" ht="12.75">
      <c r="C418" s="1"/>
      <c r="D418" s="1"/>
      <c r="E418" s="1"/>
      <c r="F418" s="2"/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3:20" ht="12.75">
      <c r="C419" s="1"/>
      <c r="D419" s="1"/>
      <c r="E419" s="1"/>
      <c r="F419" s="2"/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3:20" ht="12.75">
      <c r="C420" s="1"/>
      <c r="D420" s="1"/>
      <c r="E420" s="1"/>
      <c r="F420" s="2"/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3:20" ht="12.75">
      <c r="C421" s="1"/>
      <c r="D421" s="1"/>
      <c r="E421" s="1"/>
      <c r="F421" s="2"/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3:20" ht="12.75">
      <c r="C422" s="1"/>
      <c r="D422" s="1"/>
      <c r="E422" s="1"/>
      <c r="F422" s="2"/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3:20" ht="12.75">
      <c r="C423" s="1"/>
      <c r="D423" s="1"/>
      <c r="E423" s="1"/>
      <c r="F423" s="2"/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3:20" ht="12.75">
      <c r="C424" s="1"/>
      <c r="D424" s="1"/>
      <c r="E424" s="1"/>
      <c r="F424" s="2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3:20" ht="12.75">
      <c r="C425" s="1"/>
      <c r="D425" s="1"/>
      <c r="E425" s="1"/>
      <c r="F425" s="2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3:20" ht="12.75">
      <c r="C426" s="1"/>
      <c r="D426" s="1"/>
      <c r="E426" s="1"/>
      <c r="F426" s="2"/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3:20" ht="12.75">
      <c r="C427" s="1"/>
      <c r="D427" s="1"/>
      <c r="E427" s="1"/>
      <c r="F427" s="2"/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3:20" ht="12.75">
      <c r="C428" s="1"/>
      <c r="D428" s="1"/>
      <c r="E428" s="1"/>
      <c r="F428" s="2"/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3:20" ht="12.75">
      <c r="C429" s="1"/>
      <c r="D429" s="1"/>
      <c r="E429" s="1"/>
      <c r="F429" s="2"/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3:20" ht="12.75">
      <c r="C430" s="1"/>
      <c r="D430" s="1"/>
      <c r="E430" s="1"/>
      <c r="F430" s="2"/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3:20" ht="12.75">
      <c r="C431" s="1"/>
      <c r="D431" s="1"/>
      <c r="E431" s="1"/>
      <c r="F431" s="2"/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3:20" ht="12.75">
      <c r="C432" s="1"/>
      <c r="D432" s="1"/>
      <c r="E432" s="1"/>
      <c r="F432" s="2"/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3:20" ht="12.75">
      <c r="C433" s="1"/>
      <c r="D433" s="1"/>
      <c r="E433" s="1"/>
      <c r="F433" s="2"/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3:20" ht="12.75">
      <c r="C434" s="1"/>
      <c r="D434" s="1"/>
      <c r="E434" s="1"/>
      <c r="F434" s="2"/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3:20" ht="12.75">
      <c r="C435" s="1"/>
      <c r="D435" s="1"/>
      <c r="E435" s="1"/>
      <c r="F435" s="2"/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3:20" ht="12.75">
      <c r="C436" s="1"/>
      <c r="D436" s="1"/>
      <c r="E436" s="1"/>
      <c r="F436" s="2"/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3:20" ht="12.75">
      <c r="C437" s="1"/>
      <c r="D437" s="1"/>
      <c r="E437" s="1"/>
      <c r="F437" s="2"/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3:20" ht="12.75">
      <c r="C438" s="1"/>
      <c r="D438" s="1"/>
      <c r="E438" s="1"/>
      <c r="F438" s="2"/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3:20" ht="12.75">
      <c r="C439" s="1"/>
      <c r="D439" s="1"/>
      <c r="E439" s="1"/>
      <c r="F439" s="2"/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3:20" ht="12.75">
      <c r="C440" s="1"/>
      <c r="D440" s="1"/>
      <c r="E440" s="1"/>
      <c r="F440" s="2"/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3:20" ht="12.75">
      <c r="C441" s="1"/>
      <c r="D441" s="1"/>
      <c r="E441" s="1"/>
      <c r="F441" s="2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3:20" ht="12.75">
      <c r="C442" s="1"/>
      <c r="D442" s="1"/>
      <c r="E442" s="1"/>
      <c r="F442" s="2"/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3:20" ht="12.75">
      <c r="C443" s="1"/>
      <c r="D443" s="1"/>
      <c r="E443" s="1"/>
      <c r="F443" s="2"/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3:20" ht="12.75">
      <c r="C444" s="1"/>
      <c r="D444" s="1"/>
      <c r="E444" s="1"/>
      <c r="F444" s="2"/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3:20" ht="12.75">
      <c r="C445" s="1"/>
      <c r="D445" s="1"/>
      <c r="E445" s="1"/>
      <c r="F445" s="2"/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3:20" ht="12.75">
      <c r="C446" s="1"/>
      <c r="D446" s="1"/>
      <c r="E446" s="1"/>
      <c r="F446" s="2"/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3:20" ht="12.75">
      <c r="C447" s="1"/>
      <c r="D447" s="1"/>
      <c r="E447" s="1"/>
      <c r="F447" s="2"/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3:20" ht="12.75">
      <c r="C448" s="1"/>
      <c r="D448" s="1"/>
      <c r="E448" s="1"/>
      <c r="F448" s="2"/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3:20" ht="12.75">
      <c r="C449" s="1"/>
      <c r="D449" s="1"/>
      <c r="E449" s="1"/>
      <c r="F449" s="2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3:20" ht="12.75">
      <c r="C450" s="1"/>
      <c r="D450" s="1"/>
      <c r="E450" s="1"/>
      <c r="F450" s="2"/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3:20" ht="12.75">
      <c r="C451" s="1"/>
      <c r="D451" s="1"/>
      <c r="E451" s="1"/>
      <c r="F451" s="2"/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3:20" ht="12.75">
      <c r="C452" s="1"/>
      <c r="D452" s="1"/>
      <c r="E452" s="1"/>
      <c r="F452" s="2"/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3:20" ht="12.75">
      <c r="C453" s="1"/>
      <c r="D453" s="1"/>
      <c r="E453" s="1"/>
      <c r="F453" s="2"/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3:20" ht="12.75">
      <c r="C454" s="1"/>
      <c r="D454" s="1"/>
      <c r="E454" s="1"/>
      <c r="F454" s="2"/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3:20" ht="12.75">
      <c r="C455" s="1"/>
      <c r="D455" s="1"/>
      <c r="E455" s="1"/>
      <c r="F455" s="2"/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3:20" ht="12.75">
      <c r="C456" s="1"/>
      <c r="D456" s="1"/>
      <c r="E456" s="1"/>
      <c r="F456" s="2"/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3:20" ht="12.75">
      <c r="C457" s="1"/>
      <c r="D457" s="1"/>
      <c r="E457" s="1"/>
      <c r="F457" s="2"/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3:20" ht="12.75">
      <c r="C458" s="1"/>
      <c r="D458" s="1"/>
      <c r="E458" s="1"/>
      <c r="F458" s="2"/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3:20" ht="12.75">
      <c r="C459" s="1"/>
      <c r="D459" s="1"/>
      <c r="E459" s="1"/>
      <c r="F459" s="2"/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3:20" ht="12.75">
      <c r="C460" s="1"/>
      <c r="D460" s="1"/>
      <c r="E460" s="1"/>
      <c r="F460" s="2"/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3:20" ht="12.75">
      <c r="C461" s="1"/>
      <c r="D461" s="1"/>
      <c r="E461" s="1"/>
      <c r="F461" s="2"/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3:20" ht="12.75">
      <c r="C462" s="1"/>
      <c r="D462" s="1"/>
      <c r="E462" s="1"/>
      <c r="F462" s="2"/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3:20" ht="12.75">
      <c r="C463" s="1"/>
      <c r="D463" s="1"/>
      <c r="E463" s="1"/>
      <c r="F463" s="2"/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3:20" ht="12.75">
      <c r="C464" s="1"/>
      <c r="D464" s="1"/>
      <c r="E464" s="1"/>
      <c r="F464" s="2"/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</sheetData>
  <sheetProtection password="F99F" sheet="1" objects="1" scenarios="1"/>
  <mergeCells count="13">
    <mergeCell ref="A1:B1"/>
    <mergeCell ref="A2:C2"/>
    <mergeCell ref="A25:C25"/>
    <mergeCell ref="A56:E56"/>
    <mergeCell ref="H7:I11"/>
    <mergeCell ref="A85:B85"/>
    <mergeCell ref="G32:J32"/>
    <mergeCell ref="G4:G13"/>
    <mergeCell ref="L41:M41"/>
    <mergeCell ref="E92:H92"/>
    <mergeCell ref="I92:T92"/>
    <mergeCell ref="G14:G19"/>
    <mergeCell ref="A41:E41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AA</cp:lastModifiedBy>
  <cp:lastPrinted>2010-02-09T18:41:26Z</cp:lastPrinted>
  <dcterms:created xsi:type="dcterms:W3CDTF">2006-11-24T10:55:07Z</dcterms:created>
  <dcterms:modified xsi:type="dcterms:W3CDTF">2012-05-03T14:45:59Z</dcterms:modified>
  <cp:category/>
  <cp:version/>
  <cp:contentType/>
  <cp:contentStatus/>
</cp:coreProperties>
</file>