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<sst xmlns="http://schemas.openxmlformats.org/spreadsheetml/2006/main" count="373" uniqueCount="229">
  <si>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</si>
  <si>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</si>
  <si>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</si>
  <si>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</si>
  <si>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</si>
  <si>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</si>
  <si>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</si>
  <si>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</si>
  <si>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</si>
  <si>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</si>
  <si>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</si>
  <si>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</si>
  <si>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</si>
  <si>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</si>
  <si>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</si>
  <si>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</si>
  <si>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</si>
  <si>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</si>
  <si>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</si>
  <si>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</si>
  <si>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</si>
  <si>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</si>
  <si>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</si>
  <si>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</si>
  <si>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</si>
  <si>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</si>
  <si>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</si>
  <si>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</si>
  <si>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</si>
  <si>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</si>
  <si>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</si>
  <si>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</si>
  <si>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</si>
  <si>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</si>
  <si>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</si>
  <si>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</si>
  <si>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</si>
  <si>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</si>
  <si>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</si>
  <si>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</si>
  <si>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</si>
  <si>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</si>
  <si>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</si>
  <si>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</si>
  <si>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</si>
  <si>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</si>
  <si>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</si>
  <si>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</si>
  <si>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</si>
  <si>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</si>
  <si>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</si>
  <si>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</si>
  <si>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</si>
  <si>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</si>
  <si>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</si>
  <si>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</si>
  <si>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</si>
  <si>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</si>
  <si>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</si>
  <si>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</si>
  <si>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</si>
  <si>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</si>
  <si>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</si>
  <si>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</si>
  <si>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</si>
  <si>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</si>
  <si>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</si>
  <si>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</si>
  <si>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</si>
  <si>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</si>
  <si>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</si>
  <si>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</si>
  <si>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</si>
  <si>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</si>
  <si>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</si>
  <si>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</si>
  <si>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</si>
  <si>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</si>
  <si>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</si>
  <si>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</si>
  <si>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</si>
  <si>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</si>
  <si>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</si>
  <si>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</si>
  <si>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</si>
  <si>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</si>
  <si>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</si>
  <si>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</si>
  <si>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</si>
  <si>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</si>
  <si>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</si>
  <si>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PALLAS</t>
  </si>
  <si>
    <t>Pallas à Mèze</t>
  </si>
  <si>
    <t>Mèze</t>
  </si>
  <si>
    <t>34157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</si>
  <si>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</si>
  <si>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</si>
  <si>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</si>
  <si>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</si>
  <si>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</si>
  <si>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</si>
  <si>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</si>
  <si>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</si>
  <si>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</si>
  <si>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</si>
  <si>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</si>
  <si>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</si>
  <si>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</si>
  <si>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</si>
  <si>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</si>
  <si>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</si>
  <si>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</si>
  <si>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</si>
  <si>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</si>
  <si>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</si>
  <si>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</si>
  <si>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</si>
  <si>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</si>
  <si>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</si>
  <si>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</si>
  <si>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</si>
  <si>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</si>
  <si>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</si>
  <si>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</si>
  <si>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</si>
  <si>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</si>
  <si>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</si>
  <si>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</si>
  <si>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</si>
  <si>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</si>
  <si>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</si>
  <si>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</si>
  <si>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</si>
  <si>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</si>
  <si>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</si>
  <si>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</si>
  <si>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</si>
  <si>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</si>
  <si>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</si>
  <si>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</si>
  <si>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</si>
  <si>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</si>
  <si>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</si>
  <si>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</si>
  <si>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</si>
  <si>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</si>
  <si>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</si>
  <si>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</si>
  <si>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</si>
  <si>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</si>
  <si>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</si>
  <si>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</si>
  <si>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</si>
  <si>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</si>
  <si>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</si>
  <si>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Callitriche</t>
  </si>
  <si>
    <t>P2</t>
  </si>
  <si>
    <t>P3</t>
  </si>
  <si>
    <t>P4</t>
  </si>
  <si>
    <t>Algues filamenteuses</t>
  </si>
  <si>
    <t>P5</t>
  </si>
  <si>
    <t>P6</t>
  </si>
  <si>
    <t>Apium</t>
  </si>
  <si>
    <t>P7</t>
  </si>
  <si>
    <t>P8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</si>
  <si>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</si>
  <si>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</si>
  <si>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</si>
  <si>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</si>
  <si>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</si>
  <si>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</si>
  <si>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</si>
  <si>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</si>
  <si>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</si>
  <si>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</si>
  <si>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</si>
  <si>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</si>
  <si>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</si>
  <si>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</si>
  <si>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</si>
  <si>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</si>
  <si>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</si>
  <si>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</si>
  <si>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</si>
  <si>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</si>
  <si>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</si>
  <si>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</si>
  <si>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</si>
  <si>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</si>
  <si>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</si>
  <si>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</si>
  <si>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200</t>
  </si>
  <si>
    <t>Baetidae</t>
  </si>
  <si>
    <t>363</t>
  </si>
  <si>
    <t>Baetis</t>
  </si>
  <si>
    <t>364</t>
  </si>
  <si>
    <t>Hydrometra</t>
  </si>
  <si>
    <t>740</t>
  </si>
  <si>
    <t>Ceratopogonidae</t>
  </si>
  <si>
    <t>819</t>
  </si>
  <si>
    <t>Chironomidae</t>
  </si>
  <si>
    <t>807</t>
  </si>
  <si>
    <t>Dixidae</t>
  </si>
  <si>
    <t>793</t>
  </si>
  <si>
    <t>Rhagionidae</t>
  </si>
  <si>
    <t>841</t>
  </si>
  <si>
    <t>Simuliidae</t>
  </si>
  <si>
    <t>801</t>
  </si>
  <si>
    <t>Tipulidae</t>
  </si>
  <si>
    <t>753</t>
  </si>
  <si>
    <t>Chalcolestes</t>
  </si>
  <si>
    <t>2611</t>
  </si>
  <si>
    <t>Asellidae</t>
  </si>
  <si>
    <t>880</t>
  </si>
  <si>
    <t>Procambarus</t>
  </si>
  <si>
    <t>2027</t>
  </si>
  <si>
    <t>Gammaridae</t>
  </si>
  <si>
    <t>Gammarus</t>
  </si>
  <si>
    <t>892</t>
  </si>
  <si>
    <t>Ancylus</t>
  </si>
  <si>
    <t>1028</t>
  </si>
  <si>
    <t>Physa</t>
  </si>
  <si>
    <t>997</t>
  </si>
  <si>
    <t>Oligochaeta</t>
  </si>
  <si>
    <t>933</t>
  </si>
  <si>
    <t>Hydrozoa</t>
  </si>
  <si>
    <t>3166</t>
  </si>
  <si>
    <t>Prostoma</t>
  </si>
  <si>
    <t>3110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</si>
</sst>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X364"/>
  <sheetViews>
    <sheetView tabSelected="1" zoomScale="75" zoomScaleNormal="75" workbookViewId="0" topLeftCell="A7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3"/>
      <c r="G10" s="23"/>
      <c r="H10" s="117"/>
      <c r="I10" s="118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3"/>
      <c r="G11" s="23"/>
      <c r="H11" s="119"/>
      <c r="I11" s="120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3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4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2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3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3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3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3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4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6188900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1826683</v>
      </c>
      <c r="H23" s="42">
        <v>703072</v>
      </c>
      <c r="I23" s="42">
        <v>3</v>
      </c>
      <c r="J23" s="42" t="s">
        <v>30</v>
      </c>
      <c r="K23" s="44">
        <v>702982</v>
      </c>
      <c r="L23" s="44">
        <v>1826887</v>
      </c>
      <c r="M23" s="44">
        <v>703024</v>
      </c>
      <c r="N23" s="44">
        <v>1826781</v>
      </c>
      <c r="O23" s="44">
        <v>6.1</v>
      </c>
      <c r="P23" s="44">
        <v>110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97</v>
      </c>
      <c r="B25" s="111"/>
      <c r="C25" s="109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08" t="s">
        <v>109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6188900</v>
      </c>
      <c r="B39" s="69" t="str">
        <f>C23</f>
        <v>PALLAS</v>
      </c>
      <c r="C39" s="70"/>
      <c r="D39" s="70">
        <v>39973</v>
      </c>
      <c r="E39" s="44">
        <v>2.5</v>
      </c>
      <c r="F39" s="71" t="s">
        <v>114</v>
      </c>
      <c r="G39" s="72" t="s">
        <v>10</v>
      </c>
      <c r="H39" s="73">
        <v>0.08</v>
      </c>
      <c r="S39" s="65"/>
      <c r="T39" s="65"/>
      <c r="U39" s="51"/>
    </row>
    <row r="40" spans="1:21" ht="14.25">
      <c r="A40" s="74">
        <f aca="true" t="shared" si="0" ref="A40:D50">+A$39</f>
        <v>6188900</v>
      </c>
      <c r="B40" s="74" t="str">
        <f t="shared" si="0"/>
        <v>PALLAS</v>
      </c>
      <c r="C40" s="74">
        <f t="shared" si="0"/>
        <v>0</v>
      </c>
      <c r="D40" s="75">
        <f t="shared" si="0"/>
        <v>39973</v>
      </c>
      <c r="E40" s="74">
        <f aca="true" t="shared" si="1" ref="E40:E50">+I$23</f>
        <v>3</v>
      </c>
      <c r="F40" s="71" t="s">
        <v>115</v>
      </c>
      <c r="G40" s="72" t="s">
        <v>17</v>
      </c>
      <c r="H40" s="73">
        <v>0.5</v>
      </c>
      <c r="S40" s="65"/>
      <c r="T40" s="65"/>
      <c r="U40" s="51"/>
    </row>
    <row r="41" spans="1:21" ht="14.25">
      <c r="A41" s="74">
        <f t="shared" si="0"/>
        <v>6188900</v>
      </c>
      <c r="B41" s="74" t="str">
        <f t="shared" si="0"/>
        <v>PALLAS</v>
      </c>
      <c r="C41" s="74">
        <f t="shared" si="0"/>
        <v>0</v>
      </c>
      <c r="D41" s="75">
        <f t="shared" si="0"/>
        <v>39973</v>
      </c>
      <c r="E41" s="74">
        <f t="shared" si="1"/>
        <v>3</v>
      </c>
      <c r="F41" s="71" t="s">
        <v>116</v>
      </c>
      <c r="G41" s="72" t="s">
        <v>24</v>
      </c>
      <c r="H41" s="73">
        <v>4</v>
      </c>
      <c r="S41" s="65"/>
      <c r="T41" s="65"/>
      <c r="U41" s="51"/>
    </row>
    <row r="42" spans="1:21" ht="14.25">
      <c r="A42" s="74">
        <f t="shared" si="0"/>
        <v>6188900</v>
      </c>
      <c r="B42" s="74" t="str">
        <f t="shared" si="0"/>
        <v>PALLAS</v>
      </c>
      <c r="C42" s="74">
        <f t="shared" si="0"/>
        <v>0</v>
      </c>
      <c r="D42" s="75">
        <f t="shared" si="0"/>
        <v>39973</v>
      </c>
      <c r="E42" s="74">
        <f t="shared" si="1"/>
        <v>3</v>
      </c>
      <c r="F42" s="71" t="s">
        <v>117</v>
      </c>
      <c r="G42" s="72" t="s">
        <v>31</v>
      </c>
      <c r="H42" s="73">
        <v>2</v>
      </c>
      <c r="S42" s="65"/>
      <c r="T42" s="65"/>
      <c r="U42" s="51"/>
    </row>
    <row r="43" spans="1:21" ht="14.25">
      <c r="A43" s="74">
        <f t="shared" si="0"/>
        <v>6188900</v>
      </c>
      <c r="B43" s="74" t="str">
        <f t="shared" si="0"/>
        <v>PALLAS</v>
      </c>
      <c r="C43" s="74">
        <f t="shared" si="0"/>
        <v>0</v>
      </c>
      <c r="D43" s="75">
        <f t="shared" si="0"/>
        <v>39973</v>
      </c>
      <c r="E43" s="74">
        <f t="shared" si="1"/>
        <v>3</v>
      </c>
      <c r="F43" s="71" t="s">
        <v>118</v>
      </c>
      <c r="G43" s="72" t="s">
        <v>37</v>
      </c>
      <c r="H43" s="73"/>
      <c r="P43" s="2"/>
      <c r="Q43" s="2"/>
      <c r="R43" s="2"/>
      <c r="S43" s="2"/>
      <c r="T43" s="2"/>
      <c r="U43" s="51"/>
    </row>
    <row r="44" spans="1:21" ht="14.25">
      <c r="A44" s="74">
        <f t="shared" si="0"/>
        <v>6188900</v>
      </c>
      <c r="B44" s="74" t="str">
        <f t="shared" si="0"/>
        <v>PALLAS</v>
      </c>
      <c r="C44" s="74">
        <f t="shared" si="0"/>
        <v>0</v>
      </c>
      <c r="D44" s="75">
        <f t="shared" si="0"/>
        <v>39973</v>
      </c>
      <c r="E44" s="74">
        <f t="shared" si="1"/>
        <v>3</v>
      </c>
      <c r="F44" s="71" t="s">
        <v>119</v>
      </c>
      <c r="G44" s="72" t="s">
        <v>43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6188900</v>
      </c>
      <c r="B45" s="74" t="str">
        <f t="shared" si="0"/>
        <v>PALLAS</v>
      </c>
      <c r="C45" s="74">
        <f t="shared" si="0"/>
        <v>0</v>
      </c>
      <c r="D45" s="75">
        <f t="shared" si="0"/>
        <v>39973</v>
      </c>
      <c r="E45" s="74">
        <f t="shared" si="1"/>
        <v>3</v>
      </c>
      <c r="F45" s="71" t="s">
        <v>120</v>
      </c>
      <c r="G45" s="72" t="s">
        <v>48</v>
      </c>
      <c r="H45" s="73">
        <v>56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6188900</v>
      </c>
      <c r="B46" s="74" t="str">
        <f t="shared" si="0"/>
        <v>PALLAS</v>
      </c>
      <c r="C46" s="74">
        <f t="shared" si="0"/>
        <v>0</v>
      </c>
      <c r="D46" s="75">
        <f t="shared" si="0"/>
        <v>39973</v>
      </c>
      <c r="E46" s="74">
        <f t="shared" si="1"/>
        <v>3</v>
      </c>
      <c r="F46" s="71" t="s">
        <v>121</v>
      </c>
      <c r="G46" s="72" t="s">
        <v>52</v>
      </c>
      <c r="H46" s="73">
        <v>9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6188900</v>
      </c>
      <c r="B47" s="74" t="str">
        <f t="shared" si="0"/>
        <v>PALLAS</v>
      </c>
      <c r="C47" s="74">
        <f t="shared" si="0"/>
        <v>0</v>
      </c>
      <c r="D47" s="75">
        <f t="shared" si="0"/>
        <v>39973</v>
      </c>
      <c r="E47" s="74">
        <f t="shared" si="1"/>
        <v>3</v>
      </c>
      <c r="F47" s="71" t="s">
        <v>122</v>
      </c>
      <c r="G47" s="72" t="s">
        <v>56</v>
      </c>
      <c r="H47" s="73"/>
    </row>
    <row r="48" spans="1:20" s="2" customFormat="1" ht="14.25">
      <c r="A48" s="74">
        <f t="shared" si="0"/>
        <v>6188900</v>
      </c>
      <c r="B48" s="74" t="str">
        <f t="shared" si="0"/>
        <v>PALLAS</v>
      </c>
      <c r="C48" s="74">
        <f t="shared" si="0"/>
        <v>0</v>
      </c>
      <c r="D48" s="75">
        <f t="shared" si="0"/>
        <v>39973</v>
      </c>
      <c r="E48" s="74">
        <f t="shared" si="1"/>
        <v>3</v>
      </c>
      <c r="F48" s="71" t="s">
        <v>123</v>
      </c>
      <c r="G48" s="72" t="s">
        <v>59</v>
      </c>
      <c r="H48" s="73">
        <v>25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6188900</v>
      </c>
      <c r="B49" s="74" t="str">
        <f t="shared" si="0"/>
        <v>PALLAS</v>
      </c>
      <c r="C49" s="74">
        <f t="shared" si="0"/>
        <v>0</v>
      </c>
      <c r="D49" s="75">
        <f t="shared" si="0"/>
        <v>39973</v>
      </c>
      <c r="E49" s="74">
        <f t="shared" si="1"/>
        <v>3</v>
      </c>
      <c r="F49" s="71" t="s">
        <v>124</v>
      </c>
      <c r="G49" s="72" t="s">
        <v>63</v>
      </c>
      <c r="H49" s="73">
        <v>3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6188900</v>
      </c>
      <c r="B50" s="74" t="str">
        <f t="shared" si="0"/>
        <v>PALLAS</v>
      </c>
      <c r="C50" s="74">
        <f t="shared" si="0"/>
        <v>0</v>
      </c>
      <c r="D50" s="75">
        <f t="shared" si="0"/>
        <v>39973</v>
      </c>
      <c r="E50" s="74">
        <f t="shared" si="1"/>
        <v>3</v>
      </c>
      <c r="F50" s="71" t="s">
        <v>125</v>
      </c>
      <c r="G50" s="72" t="s">
        <v>67</v>
      </c>
      <c r="H50" s="73">
        <v>0.4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0.9998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127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6188900</v>
      </c>
      <c r="B66" s="92">
        <f>D39</f>
        <v>39973</v>
      </c>
      <c r="C66" s="93" t="s">
        <v>154</v>
      </c>
      <c r="D66" s="94" t="s">
        <v>17</v>
      </c>
      <c r="E66" s="94" t="s">
        <v>18</v>
      </c>
      <c r="F66" s="95" t="s">
        <v>12</v>
      </c>
      <c r="G66" s="73">
        <v>15</v>
      </c>
      <c r="H66" s="73">
        <v>2</v>
      </c>
      <c r="I66" s="73"/>
      <c r="J66" s="73" t="s">
        <v>155</v>
      </c>
      <c r="K66" s="73">
        <v>4</v>
      </c>
      <c r="T66" s="65"/>
      <c r="U66" s="65"/>
    </row>
    <row r="67" spans="1:21" ht="14.25">
      <c r="A67" s="96">
        <f aca="true" t="shared" si="2" ref="A67:B77">+A$66</f>
        <v>6188900</v>
      </c>
      <c r="B67" s="97">
        <f t="shared" si="2"/>
        <v>39973</v>
      </c>
      <c r="C67" s="93" t="s">
        <v>156</v>
      </c>
      <c r="D67" s="95" t="s">
        <v>24</v>
      </c>
      <c r="E67" s="95" t="s">
        <v>32</v>
      </c>
      <c r="F67" s="95" t="s">
        <v>12</v>
      </c>
      <c r="G67" s="73">
        <v>13</v>
      </c>
      <c r="H67" s="73">
        <v>4</v>
      </c>
      <c r="I67" s="73" t="s">
        <v>16</v>
      </c>
      <c r="J67" s="73"/>
      <c r="K67" s="73">
        <v>0</v>
      </c>
      <c r="T67" s="65"/>
      <c r="U67" s="65"/>
    </row>
    <row r="68" spans="1:21" ht="14.25">
      <c r="A68" s="96">
        <f t="shared" si="2"/>
        <v>6188900</v>
      </c>
      <c r="B68" s="97">
        <f t="shared" si="2"/>
        <v>39973</v>
      </c>
      <c r="C68" s="93" t="s">
        <v>157</v>
      </c>
      <c r="D68" s="95" t="s">
        <v>31</v>
      </c>
      <c r="E68" s="95" t="s">
        <v>32</v>
      </c>
      <c r="F68" s="95" t="s">
        <v>12</v>
      </c>
      <c r="G68" s="73">
        <v>15</v>
      </c>
      <c r="H68" s="73">
        <v>3</v>
      </c>
      <c r="I68" s="73"/>
      <c r="J68" s="73"/>
      <c r="K68" s="73">
        <v>0</v>
      </c>
      <c r="T68" s="65"/>
      <c r="U68" s="65"/>
    </row>
    <row r="69" spans="1:21" ht="14.25">
      <c r="A69" s="96">
        <f t="shared" si="2"/>
        <v>6188900</v>
      </c>
      <c r="B69" s="97">
        <f t="shared" si="2"/>
        <v>39973</v>
      </c>
      <c r="C69" s="93" t="s">
        <v>158</v>
      </c>
      <c r="D69" s="95" t="s">
        <v>63</v>
      </c>
      <c r="E69" s="95" t="s">
        <v>18</v>
      </c>
      <c r="F69" s="95" t="s">
        <v>12</v>
      </c>
      <c r="G69" s="73">
        <v>15</v>
      </c>
      <c r="H69" s="73">
        <v>1</v>
      </c>
      <c r="I69" s="73"/>
      <c r="J69" s="73" t="s">
        <v>159</v>
      </c>
      <c r="K69" s="73">
        <v>5</v>
      </c>
      <c r="T69" s="65"/>
      <c r="U69" s="65"/>
    </row>
    <row r="70" spans="1:21" ht="14.25">
      <c r="A70" s="96">
        <f t="shared" si="2"/>
        <v>6188900</v>
      </c>
      <c r="B70" s="97">
        <f t="shared" si="2"/>
        <v>39973</v>
      </c>
      <c r="C70" s="93" t="s">
        <v>160</v>
      </c>
      <c r="D70" s="95" t="s">
        <v>48</v>
      </c>
      <c r="E70" s="95" t="s">
        <v>32</v>
      </c>
      <c r="F70" s="95" t="s">
        <v>19</v>
      </c>
      <c r="G70" s="73">
        <v>20</v>
      </c>
      <c r="H70" s="73">
        <v>4</v>
      </c>
      <c r="I70" s="73" t="s">
        <v>16</v>
      </c>
      <c r="J70" s="73"/>
      <c r="K70" s="73">
        <v>0</v>
      </c>
      <c r="T70" s="65"/>
      <c r="U70" s="65"/>
    </row>
    <row r="71" spans="1:21" ht="14.25">
      <c r="A71" s="96">
        <f t="shared" si="2"/>
        <v>6188900</v>
      </c>
      <c r="B71" s="97">
        <f t="shared" si="2"/>
        <v>39973</v>
      </c>
      <c r="C71" s="93" t="s">
        <v>161</v>
      </c>
      <c r="D71" s="95" t="s">
        <v>52</v>
      </c>
      <c r="E71" s="95" t="s">
        <v>32</v>
      </c>
      <c r="F71" s="95" t="s">
        <v>19</v>
      </c>
      <c r="G71" s="73">
        <v>5</v>
      </c>
      <c r="H71" s="73">
        <v>0</v>
      </c>
      <c r="I71" s="73" t="s">
        <v>16</v>
      </c>
      <c r="J71" s="73" t="s">
        <v>162</v>
      </c>
      <c r="K71" s="73">
        <v>4</v>
      </c>
      <c r="T71" s="65"/>
      <c r="U71" s="65"/>
    </row>
    <row r="72" spans="1:21" ht="14.25">
      <c r="A72" s="96">
        <f t="shared" si="2"/>
        <v>6188900</v>
      </c>
      <c r="B72" s="97">
        <f t="shared" si="2"/>
        <v>39973</v>
      </c>
      <c r="C72" s="93" t="s">
        <v>163</v>
      </c>
      <c r="D72" s="95" t="s">
        <v>59</v>
      </c>
      <c r="E72" s="95" t="s">
        <v>32</v>
      </c>
      <c r="F72" s="95" t="s">
        <v>19</v>
      </c>
      <c r="G72" s="73">
        <v>5</v>
      </c>
      <c r="H72" s="73">
        <v>4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6188900</v>
      </c>
      <c r="B73" s="97">
        <f t="shared" si="2"/>
        <v>39973</v>
      </c>
      <c r="C73" s="93" t="s">
        <v>164</v>
      </c>
      <c r="D73" s="95" t="s">
        <v>48</v>
      </c>
      <c r="E73" s="95" t="s">
        <v>11</v>
      </c>
      <c r="F73" s="95" t="s">
        <v>19</v>
      </c>
      <c r="G73" s="73">
        <v>12</v>
      </c>
      <c r="H73" s="73">
        <v>4</v>
      </c>
      <c r="I73" s="73" t="s">
        <v>16</v>
      </c>
      <c r="J73" s="73"/>
      <c r="K73" s="73">
        <v>0</v>
      </c>
      <c r="T73" s="65"/>
      <c r="U73" s="65"/>
    </row>
    <row r="74" spans="1:21" ht="14.25">
      <c r="A74" s="96">
        <f t="shared" si="2"/>
        <v>6188900</v>
      </c>
      <c r="B74" s="97">
        <f t="shared" si="2"/>
        <v>39973</v>
      </c>
      <c r="C74" s="93" t="s">
        <v>165</v>
      </c>
      <c r="D74" s="95" t="s">
        <v>48</v>
      </c>
      <c r="E74" s="95" t="s">
        <v>18</v>
      </c>
      <c r="F74" s="95" t="s">
        <v>26</v>
      </c>
      <c r="G74" s="73">
        <v>10</v>
      </c>
      <c r="H74" s="73">
        <v>0</v>
      </c>
      <c r="I74" s="73" t="s">
        <v>16</v>
      </c>
      <c r="J74" s="73"/>
      <c r="K74" s="73">
        <v>0</v>
      </c>
      <c r="T74" s="65"/>
      <c r="U74" s="65"/>
    </row>
    <row r="75" spans="1:21" ht="14.25">
      <c r="A75" s="96">
        <f t="shared" si="2"/>
        <v>6188900</v>
      </c>
      <c r="B75" s="97">
        <f t="shared" si="2"/>
        <v>39973</v>
      </c>
      <c r="C75" s="93" t="s">
        <v>166</v>
      </c>
      <c r="D75" s="95" t="s">
        <v>59</v>
      </c>
      <c r="E75" s="95" t="s">
        <v>11</v>
      </c>
      <c r="F75" s="95" t="s">
        <v>26</v>
      </c>
      <c r="G75" s="73">
        <v>20</v>
      </c>
      <c r="H75" s="73">
        <v>4</v>
      </c>
      <c r="I75" s="73" t="s">
        <v>16</v>
      </c>
      <c r="J75" s="73"/>
      <c r="K75" s="73">
        <v>0</v>
      </c>
      <c r="T75" s="65"/>
      <c r="U75" s="65"/>
    </row>
    <row r="76" spans="1:21" ht="14.25">
      <c r="A76" s="96">
        <f t="shared" si="2"/>
        <v>6188900</v>
      </c>
      <c r="B76" s="97">
        <f t="shared" si="2"/>
        <v>39973</v>
      </c>
      <c r="C76" s="93" t="s">
        <v>167</v>
      </c>
      <c r="D76" s="95" t="s">
        <v>48</v>
      </c>
      <c r="E76" s="95" t="s">
        <v>32</v>
      </c>
      <c r="F76" s="95" t="s">
        <v>26</v>
      </c>
      <c r="G76" s="73">
        <v>5</v>
      </c>
      <c r="H76" s="73">
        <v>2</v>
      </c>
      <c r="I76" s="73" t="s">
        <v>16</v>
      </c>
      <c r="J76" s="73" t="s">
        <v>168</v>
      </c>
      <c r="K76" s="73">
        <v>1</v>
      </c>
      <c r="T76" s="65"/>
      <c r="U76" s="65"/>
    </row>
    <row r="77" spans="1:21" ht="14.25">
      <c r="A77" s="96">
        <f t="shared" si="2"/>
        <v>6188900</v>
      </c>
      <c r="B77" s="97">
        <f t="shared" si="2"/>
        <v>39973</v>
      </c>
      <c r="C77" s="93" t="s">
        <v>169</v>
      </c>
      <c r="D77" s="95" t="s">
        <v>48</v>
      </c>
      <c r="E77" s="95" t="s">
        <v>11</v>
      </c>
      <c r="F77" s="95" t="s">
        <v>26</v>
      </c>
      <c r="G77" s="73">
        <v>20</v>
      </c>
      <c r="H77" s="73">
        <v>2</v>
      </c>
      <c r="I77" s="73" t="s">
        <v>16</v>
      </c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170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171</v>
      </c>
      <c r="B82" s="17" t="s">
        <v>172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173</v>
      </c>
      <c r="B83" s="11" t="s">
        <v>174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175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21" t="s">
        <v>176</v>
      </c>
      <c r="F86" s="121"/>
      <c r="G86" s="121"/>
      <c r="H86" s="122" t="s">
        <v>177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105</v>
      </c>
      <c r="C87" s="40" t="s">
        <v>171</v>
      </c>
      <c r="D87" s="104" t="s">
        <v>173</v>
      </c>
      <c r="E87" s="40" t="s">
        <v>12</v>
      </c>
      <c r="F87" s="40" t="s">
        <v>19</v>
      </c>
      <c r="G87" s="40" t="s">
        <v>26</v>
      </c>
      <c r="H87" s="105" t="s">
        <v>178</v>
      </c>
      <c r="I87" s="40" t="s">
        <v>179</v>
      </c>
      <c r="J87" s="40" t="s">
        <v>180</v>
      </c>
      <c r="K87" s="40" t="s">
        <v>181</v>
      </c>
      <c r="L87" s="40" t="s">
        <v>182</v>
      </c>
      <c r="M87" s="40" t="s">
        <v>183</v>
      </c>
      <c r="N87" s="40" t="s">
        <v>184</v>
      </c>
      <c r="O87" s="40" t="s">
        <v>185</v>
      </c>
      <c r="P87" s="40" t="s">
        <v>186</v>
      </c>
      <c r="Q87" s="40" t="s">
        <v>187</v>
      </c>
      <c r="R87" s="40" t="s">
        <v>188</v>
      </c>
      <c r="S87" s="40" t="s">
        <v>189</v>
      </c>
      <c r="T87" s="65"/>
      <c r="U87" s="65"/>
    </row>
    <row r="88" spans="1:21" ht="14.25">
      <c r="A88" s="69">
        <f>A66</f>
        <v>6188900</v>
      </c>
      <c r="B88" s="92">
        <f>B66</f>
        <v>39973</v>
      </c>
      <c r="C88" s="73" t="s">
        <v>190</v>
      </c>
      <c r="D88" s="73" t="s">
        <v>191</v>
      </c>
      <c r="E88" s="73">
        <f aca="true" t="shared" si="3" ref="E88:E107">SUM(H88:K88)</f>
        <v>5</v>
      </c>
      <c r="F88" s="73">
        <f aca="true" t="shared" si="4" ref="F88:F107">SUM(L88:O88)</f>
        <v>1</v>
      </c>
      <c r="G88" s="73">
        <f aca="true" t="shared" si="5" ref="G88:G107">SUM(P88:S88)</f>
        <v>1</v>
      </c>
      <c r="H88" s="73">
        <v>1</v>
      </c>
      <c r="I88" s="73"/>
      <c r="J88" s="73"/>
      <c r="K88" s="73">
        <v>4</v>
      </c>
      <c r="L88" s="73"/>
      <c r="M88" s="73">
        <v>1</v>
      </c>
      <c r="N88" s="73"/>
      <c r="O88" s="73"/>
      <c r="P88" s="73"/>
      <c r="Q88" s="73"/>
      <c r="R88" s="73">
        <v>1</v>
      </c>
      <c r="S88" s="73"/>
      <c r="T88" s="65"/>
      <c r="U88" s="65"/>
    </row>
    <row r="89" spans="1:21" ht="14.25">
      <c r="A89" s="96">
        <f aca="true" t="shared" si="6" ref="A89:B108">+A$88</f>
        <v>6188900</v>
      </c>
      <c r="B89" s="97">
        <f t="shared" si="6"/>
        <v>39973</v>
      </c>
      <c r="C89" s="73" t="s">
        <v>192</v>
      </c>
      <c r="D89" s="73" t="s">
        <v>193</v>
      </c>
      <c r="E89" s="73">
        <f t="shared" si="3"/>
        <v>2</v>
      </c>
      <c r="F89" s="73">
        <f t="shared" si="4"/>
        <v>1</v>
      </c>
      <c r="G89" s="73">
        <f t="shared" si="5"/>
        <v>0</v>
      </c>
      <c r="H89" s="73">
        <v>2</v>
      </c>
      <c r="I89" s="73"/>
      <c r="J89" s="73"/>
      <c r="K89" s="73"/>
      <c r="L89" s="73">
        <v>1</v>
      </c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6"/>
        <v>6188900</v>
      </c>
      <c r="B90" s="97">
        <f t="shared" si="6"/>
        <v>39973</v>
      </c>
      <c r="C90" s="73" t="s">
        <v>194</v>
      </c>
      <c r="D90" s="73" t="s">
        <v>195</v>
      </c>
      <c r="E90" s="73">
        <f t="shared" si="3"/>
        <v>1</v>
      </c>
      <c r="F90" s="73">
        <f t="shared" si="4"/>
        <v>0</v>
      </c>
      <c r="G90" s="73">
        <f t="shared" si="5"/>
        <v>2</v>
      </c>
      <c r="H90" s="73">
        <v>1</v>
      </c>
      <c r="I90" s="73"/>
      <c r="J90" s="73"/>
      <c r="K90" s="73"/>
      <c r="L90" s="73"/>
      <c r="M90" s="73"/>
      <c r="N90" s="73"/>
      <c r="O90" s="73"/>
      <c r="P90" s="73">
        <v>2</v>
      </c>
      <c r="Q90" s="73"/>
      <c r="R90" s="73"/>
      <c r="S90" s="73"/>
      <c r="T90" s="65"/>
      <c r="U90" s="65"/>
    </row>
    <row r="91" spans="1:21" ht="14.25">
      <c r="A91" s="96">
        <f t="shared" si="6"/>
        <v>6188900</v>
      </c>
      <c r="B91" s="97">
        <f t="shared" si="6"/>
        <v>39973</v>
      </c>
      <c r="C91" s="73" t="s">
        <v>196</v>
      </c>
      <c r="D91" s="73" t="s">
        <v>197</v>
      </c>
      <c r="E91" s="73">
        <f t="shared" si="3"/>
        <v>0</v>
      </c>
      <c r="F91" s="73">
        <f t="shared" si="4"/>
        <v>1</v>
      </c>
      <c r="G91" s="73">
        <f t="shared" si="5"/>
        <v>0</v>
      </c>
      <c r="H91" s="73"/>
      <c r="I91" s="73"/>
      <c r="J91" s="73"/>
      <c r="K91" s="73"/>
      <c r="L91" s="73"/>
      <c r="M91" s="73">
        <v>1</v>
      </c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6"/>
        <v>6188900</v>
      </c>
      <c r="B92" s="97">
        <f t="shared" si="6"/>
        <v>39973</v>
      </c>
      <c r="C92" s="73" t="s">
        <v>198</v>
      </c>
      <c r="D92" s="73" t="s">
        <v>199</v>
      </c>
      <c r="E92" s="73">
        <f t="shared" si="3"/>
        <v>0</v>
      </c>
      <c r="F92" s="73">
        <f t="shared" si="4"/>
        <v>0</v>
      </c>
      <c r="G92" s="73">
        <f t="shared" si="5"/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>
        <v>1</v>
      </c>
      <c r="S92" s="73"/>
      <c r="T92" s="65"/>
      <c r="U92" s="65"/>
    </row>
    <row r="93" spans="1:21" ht="14.25">
      <c r="A93" s="96">
        <f t="shared" si="6"/>
        <v>6188900</v>
      </c>
      <c r="B93" s="97">
        <f t="shared" si="6"/>
        <v>39973</v>
      </c>
      <c r="C93" s="73" t="s">
        <v>200</v>
      </c>
      <c r="D93" s="73" t="s">
        <v>201</v>
      </c>
      <c r="E93" s="73">
        <f t="shared" si="3"/>
        <v>942</v>
      </c>
      <c r="F93" s="73">
        <f t="shared" si="4"/>
        <v>747</v>
      </c>
      <c r="G93" s="73">
        <f t="shared" si="5"/>
        <v>743</v>
      </c>
      <c r="H93" s="73">
        <v>312</v>
      </c>
      <c r="I93" s="73">
        <v>77</v>
      </c>
      <c r="J93" s="73">
        <v>176</v>
      </c>
      <c r="K93" s="73">
        <v>377</v>
      </c>
      <c r="L93" s="73">
        <v>190</v>
      </c>
      <c r="M93" s="73">
        <v>176</v>
      </c>
      <c r="N93" s="73">
        <v>173</v>
      </c>
      <c r="O93" s="73">
        <v>208</v>
      </c>
      <c r="P93" s="73">
        <v>48</v>
      </c>
      <c r="Q93" s="73">
        <v>87</v>
      </c>
      <c r="R93" s="73">
        <v>280</v>
      </c>
      <c r="S93" s="73">
        <v>328</v>
      </c>
      <c r="T93" s="65"/>
      <c r="U93" s="65"/>
    </row>
    <row r="94" spans="1:21" ht="14.25">
      <c r="A94" s="96">
        <f t="shared" si="6"/>
        <v>6188900</v>
      </c>
      <c r="B94" s="97">
        <f t="shared" si="6"/>
        <v>39973</v>
      </c>
      <c r="C94" s="73" t="s">
        <v>202</v>
      </c>
      <c r="D94" s="73" t="s">
        <v>203</v>
      </c>
      <c r="E94" s="73">
        <f t="shared" si="3"/>
        <v>0</v>
      </c>
      <c r="F94" s="73">
        <f t="shared" si="4"/>
        <v>3</v>
      </c>
      <c r="G94" s="73">
        <f t="shared" si="5"/>
        <v>0</v>
      </c>
      <c r="H94" s="73"/>
      <c r="I94" s="73"/>
      <c r="J94" s="73"/>
      <c r="K94" s="73"/>
      <c r="L94" s="73"/>
      <c r="M94" s="73">
        <v>3</v>
      </c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6"/>
        <v>6188900</v>
      </c>
      <c r="B95" s="97">
        <f t="shared" si="6"/>
        <v>39973</v>
      </c>
      <c r="C95" s="73" t="s">
        <v>204</v>
      </c>
      <c r="D95" s="73" t="s">
        <v>205</v>
      </c>
      <c r="E95" s="73">
        <f t="shared" si="3"/>
        <v>0</v>
      </c>
      <c r="F95" s="73">
        <f t="shared" si="4"/>
        <v>0</v>
      </c>
      <c r="G95" s="73">
        <f t="shared" si="5"/>
        <v>2</v>
      </c>
      <c r="H95" s="73"/>
      <c r="I95" s="73"/>
      <c r="J95" s="73"/>
      <c r="K95" s="73"/>
      <c r="L95" s="73"/>
      <c r="M95" s="73"/>
      <c r="N95" s="73"/>
      <c r="O95" s="73"/>
      <c r="P95" s="73">
        <v>1</v>
      </c>
      <c r="Q95" s="73"/>
      <c r="R95" s="73">
        <v>1</v>
      </c>
      <c r="S95" s="73"/>
      <c r="T95" s="65"/>
      <c r="U95" s="65"/>
    </row>
    <row r="96" spans="1:21" ht="14.25">
      <c r="A96" s="96">
        <f t="shared" si="6"/>
        <v>6188900</v>
      </c>
      <c r="B96" s="97">
        <f t="shared" si="6"/>
        <v>39973</v>
      </c>
      <c r="C96" s="73" t="s">
        <v>206</v>
      </c>
      <c r="D96" s="73" t="s">
        <v>207</v>
      </c>
      <c r="E96" s="73">
        <f t="shared" si="3"/>
        <v>1</v>
      </c>
      <c r="F96" s="73">
        <f t="shared" si="4"/>
        <v>230</v>
      </c>
      <c r="G96" s="73">
        <f t="shared" si="5"/>
        <v>60</v>
      </c>
      <c r="H96" s="73"/>
      <c r="I96" s="73">
        <v>1</v>
      </c>
      <c r="J96" s="73"/>
      <c r="K96" s="73"/>
      <c r="L96" s="73"/>
      <c r="M96" s="73">
        <v>228</v>
      </c>
      <c r="N96" s="73"/>
      <c r="O96" s="73">
        <v>2</v>
      </c>
      <c r="P96" s="73">
        <v>45</v>
      </c>
      <c r="Q96" s="73"/>
      <c r="R96" s="73">
        <v>13</v>
      </c>
      <c r="S96" s="73">
        <v>2</v>
      </c>
      <c r="T96" s="65"/>
      <c r="U96" s="65"/>
    </row>
    <row r="97" spans="1:21" ht="14.25">
      <c r="A97" s="96">
        <f t="shared" si="6"/>
        <v>6188900</v>
      </c>
      <c r="B97" s="97">
        <f t="shared" si="6"/>
        <v>39973</v>
      </c>
      <c r="C97" s="73" t="s">
        <v>208</v>
      </c>
      <c r="D97" s="73" t="s">
        <v>209</v>
      </c>
      <c r="E97" s="73">
        <f t="shared" si="3"/>
        <v>0</v>
      </c>
      <c r="F97" s="73">
        <f t="shared" si="4"/>
        <v>0</v>
      </c>
      <c r="G97" s="73">
        <f t="shared" si="5"/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>
        <v>1</v>
      </c>
      <c r="S97" s="73"/>
      <c r="T97" s="65"/>
      <c r="U97" s="65"/>
    </row>
    <row r="98" spans="1:21" ht="14.25">
      <c r="A98" s="96">
        <f t="shared" si="6"/>
        <v>6188900</v>
      </c>
      <c r="B98" s="97">
        <f t="shared" si="6"/>
        <v>39973</v>
      </c>
      <c r="C98" s="73" t="s">
        <v>210</v>
      </c>
      <c r="D98" s="73" t="s">
        <v>211</v>
      </c>
      <c r="E98" s="73">
        <f t="shared" si="3"/>
        <v>2</v>
      </c>
      <c r="F98" s="73">
        <f t="shared" si="4"/>
        <v>0</v>
      </c>
      <c r="G98" s="73">
        <f t="shared" si="5"/>
        <v>0</v>
      </c>
      <c r="H98" s="73">
        <v>2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6"/>
        <v>6188900</v>
      </c>
      <c r="B99" s="97">
        <f t="shared" si="6"/>
        <v>39973</v>
      </c>
      <c r="C99" s="73" t="s">
        <v>212</v>
      </c>
      <c r="D99" s="73" t="s">
        <v>213</v>
      </c>
      <c r="E99" s="73">
        <f t="shared" si="3"/>
        <v>2112</v>
      </c>
      <c r="F99" s="73">
        <f t="shared" si="4"/>
        <v>40</v>
      </c>
      <c r="G99" s="73">
        <f t="shared" si="5"/>
        <v>179</v>
      </c>
      <c r="H99" s="73">
        <v>124</v>
      </c>
      <c r="I99" s="73">
        <v>32</v>
      </c>
      <c r="J99" s="73">
        <v>1320</v>
      </c>
      <c r="K99" s="73">
        <v>636</v>
      </c>
      <c r="L99" s="73">
        <v>2</v>
      </c>
      <c r="M99" s="73">
        <v>34</v>
      </c>
      <c r="N99" s="73">
        <v>2</v>
      </c>
      <c r="O99" s="73">
        <v>2</v>
      </c>
      <c r="P99" s="73">
        <v>115</v>
      </c>
      <c r="Q99" s="73">
        <v>2</v>
      </c>
      <c r="R99" s="73">
        <v>50</v>
      </c>
      <c r="S99" s="73">
        <v>12</v>
      </c>
      <c r="T99" s="65"/>
      <c r="U99" s="65"/>
    </row>
    <row r="100" spans="1:21" ht="14.25">
      <c r="A100" s="96">
        <f t="shared" si="6"/>
        <v>6188900</v>
      </c>
      <c r="B100" s="97">
        <f t="shared" si="6"/>
        <v>39973</v>
      </c>
      <c r="C100" s="73" t="s">
        <v>214</v>
      </c>
      <c r="D100" s="73" t="s">
        <v>215</v>
      </c>
      <c r="E100" s="73">
        <f t="shared" si="3"/>
        <v>2</v>
      </c>
      <c r="F100" s="73">
        <f t="shared" si="4"/>
        <v>0</v>
      </c>
      <c r="G100" s="73">
        <f t="shared" si="5"/>
        <v>0</v>
      </c>
      <c r="H100" s="73"/>
      <c r="I100" s="73">
        <v>1</v>
      </c>
      <c r="J100" s="73"/>
      <c r="K100" s="73">
        <v>1</v>
      </c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6"/>
        <v>6188900</v>
      </c>
      <c r="B101" s="97">
        <f t="shared" si="6"/>
        <v>39973</v>
      </c>
      <c r="C101" s="73" t="s">
        <v>216</v>
      </c>
      <c r="D101" s="73">
        <v>887</v>
      </c>
      <c r="E101" s="73">
        <f t="shared" si="3"/>
        <v>12</v>
      </c>
      <c r="F101" s="73">
        <f t="shared" si="4"/>
        <v>2</v>
      </c>
      <c r="G101" s="73">
        <f t="shared" si="5"/>
        <v>15</v>
      </c>
      <c r="H101" s="73">
        <v>3</v>
      </c>
      <c r="I101" s="73"/>
      <c r="J101" s="73">
        <v>5</v>
      </c>
      <c r="K101" s="73">
        <v>4</v>
      </c>
      <c r="L101" s="73"/>
      <c r="M101" s="73">
        <v>2</v>
      </c>
      <c r="N101" s="73"/>
      <c r="O101" s="73"/>
      <c r="P101" s="73"/>
      <c r="Q101" s="73">
        <v>1</v>
      </c>
      <c r="R101" s="73">
        <v>13</v>
      </c>
      <c r="S101" s="73">
        <v>1</v>
      </c>
      <c r="T101" s="65"/>
      <c r="U101" s="65"/>
    </row>
    <row r="102" spans="1:21" ht="14.25">
      <c r="A102" s="96">
        <f t="shared" si="6"/>
        <v>6188900</v>
      </c>
      <c r="B102" s="97">
        <f t="shared" si="6"/>
        <v>39973</v>
      </c>
      <c r="C102" s="73" t="s">
        <v>217</v>
      </c>
      <c r="D102" s="73" t="s">
        <v>218</v>
      </c>
      <c r="E102" s="73">
        <f t="shared" si="3"/>
        <v>10</v>
      </c>
      <c r="F102" s="73">
        <f t="shared" si="4"/>
        <v>4</v>
      </c>
      <c r="G102" s="73">
        <f t="shared" si="5"/>
        <v>3</v>
      </c>
      <c r="H102" s="73">
        <v>2</v>
      </c>
      <c r="I102" s="73"/>
      <c r="J102" s="73">
        <v>7</v>
      </c>
      <c r="K102" s="73">
        <v>1</v>
      </c>
      <c r="L102" s="73">
        <v>1</v>
      </c>
      <c r="M102" s="73">
        <v>3</v>
      </c>
      <c r="N102" s="73"/>
      <c r="O102" s="73"/>
      <c r="P102" s="73">
        <v>1</v>
      </c>
      <c r="Q102" s="73">
        <v>1</v>
      </c>
      <c r="R102" s="73">
        <v>1</v>
      </c>
      <c r="S102" s="73"/>
      <c r="T102" s="65"/>
      <c r="U102" s="65"/>
    </row>
    <row r="103" spans="1:21" ht="14.25">
      <c r="A103" s="96">
        <f t="shared" si="6"/>
        <v>6188900</v>
      </c>
      <c r="B103" s="97">
        <f t="shared" si="6"/>
        <v>39973</v>
      </c>
      <c r="C103" s="73" t="s">
        <v>219</v>
      </c>
      <c r="D103" s="73" t="s">
        <v>220</v>
      </c>
      <c r="E103" s="73">
        <f t="shared" si="3"/>
        <v>24</v>
      </c>
      <c r="F103" s="73">
        <f t="shared" si="4"/>
        <v>4</v>
      </c>
      <c r="G103" s="73">
        <f t="shared" si="5"/>
        <v>139</v>
      </c>
      <c r="H103" s="73">
        <v>9</v>
      </c>
      <c r="I103" s="73">
        <v>1</v>
      </c>
      <c r="J103" s="73">
        <v>1</v>
      </c>
      <c r="K103" s="73">
        <v>13</v>
      </c>
      <c r="L103" s="73"/>
      <c r="M103" s="73">
        <v>4</v>
      </c>
      <c r="N103" s="73"/>
      <c r="O103" s="73"/>
      <c r="P103" s="73">
        <v>86</v>
      </c>
      <c r="Q103" s="73"/>
      <c r="R103" s="73">
        <v>50</v>
      </c>
      <c r="S103" s="73">
        <v>3</v>
      </c>
      <c r="T103" s="65"/>
      <c r="U103" s="65"/>
    </row>
    <row r="104" spans="1:21" ht="14.25">
      <c r="A104" s="96">
        <f t="shared" si="6"/>
        <v>6188900</v>
      </c>
      <c r="B104" s="97">
        <f t="shared" si="6"/>
        <v>39973</v>
      </c>
      <c r="C104" s="73" t="s">
        <v>221</v>
      </c>
      <c r="D104" s="73" t="s">
        <v>222</v>
      </c>
      <c r="E104" s="73">
        <f t="shared" si="3"/>
        <v>377</v>
      </c>
      <c r="F104" s="73">
        <f t="shared" si="4"/>
        <v>16</v>
      </c>
      <c r="G104" s="73">
        <f t="shared" si="5"/>
        <v>97</v>
      </c>
      <c r="H104" s="73">
        <v>48</v>
      </c>
      <c r="I104" s="73">
        <v>1</v>
      </c>
      <c r="J104" s="73">
        <v>64</v>
      </c>
      <c r="K104" s="73">
        <v>264</v>
      </c>
      <c r="L104" s="73"/>
      <c r="M104" s="73">
        <v>8</v>
      </c>
      <c r="N104" s="73">
        <v>8</v>
      </c>
      <c r="O104" s="73"/>
      <c r="P104" s="73">
        <v>25</v>
      </c>
      <c r="Q104" s="73">
        <v>1</v>
      </c>
      <c r="R104" s="73">
        <v>68</v>
      </c>
      <c r="S104" s="73">
        <v>3</v>
      </c>
      <c r="T104" s="65"/>
      <c r="U104" s="65"/>
    </row>
    <row r="105" spans="1:21" ht="14.25">
      <c r="A105" s="96">
        <f t="shared" si="6"/>
        <v>6188900</v>
      </c>
      <c r="B105" s="97">
        <f t="shared" si="6"/>
        <v>39973</v>
      </c>
      <c r="C105" s="73" t="s">
        <v>223</v>
      </c>
      <c r="D105" s="73" t="s">
        <v>224</v>
      </c>
      <c r="E105" s="73">
        <f t="shared" si="3"/>
        <v>32</v>
      </c>
      <c r="F105" s="73">
        <f t="shared" si="4"/>
        <v>27</v>
      </c>
      <c r="G105" s="73">
        <f t="shared" si="5"/>
        <v>304</v>
      </c>
      <c r="H105" s="73">
        <v>8</v>
      </c>
      <c r="I105" s="73">
        <v>4</v>
      </c>
      <c r="J105" s="73"/>
      <c r="K105" s="73">
        <v>20</v>
      </c>
      <c r="L105" s="73">
        <v>3</v>
      </c>
      <c r="M105" s="73">
        <v>7</v>
      </c>
      <c r="N105" s="73">
        <v>3</v>
      </c>
      <c r="O105" s="73">
        <v>14</v>
      </c>
      <c r="P105" s="73">
        <v>103</v>
      </c>
      <c r="Q105" s="73">
        <v>8</v>
      </c>
      <c r="R105" s="73">
        <v>17</v>
      </c>
      <c r="S105" s="73">
        <v>176</v>
      </c>
      <c r="T105" s="65"/>
      <c r="U105" s="65"/>
    </row>
    <row r="106" spans="1:21" ht="14.25">
      <c r="A106" s="96">
        <f t="shared" si="6"/>
        <v>6188900</v>
      </c>
      <c r="B106" s="97">
        <f t="shared" si="6"/>
        <v>39973</v>
      </c>
      <c r="C106" s="73" t="s">
        <v>225</v>
      </c>
      <c r="D106" s="73" t="s">
        <v>226</v>
      </c>
      <c r="E106" s="73">
        <f t="shared" si="3"/>
        <v>17</v>
      </c>
      <c r="F106" s="73">
        <f t="shared" si="4"/>
        <v>0</v>
      </c>
      <c r="G106" s="73">
        <f t="shared" si="5"/>
        <v>4</v>
      </c>
      <c r="H106" s="73">
        <v>15</v>
      </c>
      <c r="I106" s="73"/>
      <c r="J106" s="73"/>
      <c r="K106" s="73">
        <v>2</v>
      </c>
      <c r="L106" s="73"/>
      <c r="M106" s="73"/>
      <c r="N106" s="73"/>
      <c r="O106" s="73"/>
      <c r="P106" s="73">
        <v>1</v>
      </c>
      <c r="Q106" s="73"/>
      <c r="R106" s="73">
        <v>2</v>
      </c>
      <c r="S106" s="73">
        <v>1</v>
      </c>
      <c r="T106" s="65"/>
      <c r="U106" s="65"/>
    </row>
    <row r="107" spans="1:21" ht="14.25">
      <c r="A107" s="96">
        <f t="shared" si="6"/>
        <v>6188900</v>
      </c>
      <c r="B107" s="97">
        <f t="shared" si="6"/>
        <v>39973</v>
      </c>
      <c r="C107" s="73" t="s">
        <v>227</v>
      </c>
      <c r="D107" s="73" t="s">
        <v>228</v>
      </c>
      <c r="E107" s="73">
        <f t="shared" si="3"/>
        <v>0</v>
      </c>
      <c r="F107" s="73">
        <f t="shared" si="4"/>
        <v>0</v>
      </c>
      <c r="G107" s="73">
        <f t="shared" si="5"/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>
        <v>1</v>
      </c>
      <c r="S107" s="73"/>
      <c r="T107" s="65"/>
      <c r="U107" s="65"/>
    </row>
    <row r="108" spans="1:21" ht="14.25">
      <c r="A108" s="96">
        <f t="shared" si="6"/>
        <v>6188900</v>
      </c>
      <c r="B108" s="97">
        <f t="shared" si="6"/>
        <v>39973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6188900</v>
      </c>
      <c r="B109" s="97">
        <f t="shared" si="7"/>
        <v>39973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6188900</v>
      </c>
      <c r="B110" s="97">
        <f t="shared" si="7"/>
        <v>39973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6188900</v>
      </c>
      <c r="B111" s="97">
        <f t="shared" si="7"/>
        <v>39973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6188900</v>
      </c>
      <c r="B112" s="97">
        <f t="shared" si="7"/>
        <v>39973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7"/>
        <v>6188900</v>
      </c>
      <c r="B113" s="97">
        <f t="shared" si="7"/>
        <v>39973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6188900</v>
      </c>
      <c r="B114" s="97">
        <f t="shared" si="7"/>
        <v>39973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7"/>
        <v>6188900</v>
      </c>
      <c r="B115" s="97">
        <f t="shared" si="7"/>
        <v>39973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6188900</v>
      </c>
      <c r="B116" s="97">
        <f t="shared" si="7"/>
        <v>39973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6188900</v>
      </c>
      <c r="B117" s="97">
        <f t="shared" si="7"/>
        <v>39973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6188900</v>
      </c>
      <c r="B118" s="97">
        <f t="shared" si="7"/>
        <v>39973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6188900</v>
      </c>
      <c r="B119" s="97">
        <f t="shared" si="7"/>
        <v>39973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6188900</v>
      </c>
      <c r="B120" s="97">
        <f t="shared" si="7"/>
        <v>39973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6188900</v>
      </c>
      <c r="B121" s="97">
        <f t="shared" si="7"/>
        <v>39973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6188900</v>
      </c>
      <c r="B122" s="97">
        <f t="shared" si="7"/>
        <v>39973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6188900</v>
      </c>
      <c r="B123" s="97">
        <f t="shared" si="7"/>
        <v>39973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6188900</v>
      </c>
      <c r="B124" s="97">
        <f t="shared" si="7"/>
        <v>39973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6188900</v>
      </c>
      <c r="B125" s="97">
        <f t="shared" si="7"/>
        <v>39973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6188900</v>
      </c>
      <c r="B126" s="97">
        <f t="shared" si="7"/>
        <v>39973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6188900</v>
      </c>
      <c r="B127" s="97">
        <f t="shared" si="7"/>
        <v>39973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6188900</v>
      </c>
      <c r="B128" s="97">
        <f t="shared" si="7"/>
        <v>39973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6188900</v>
      </c>
      <c r="B129" s="97">
        <f t="shared" si="8"/>
        <v>39973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6188900</v>
      </c>
      <c r="B130" s="97">
        <f t="shared" si="8"/>
        <v>39973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6188900</v>
      </c>
      <c r="B131" s="97">
        <f t="shared" si="8"/>
        <v>39973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6188900</v>
      </c>
      <c r="B132" s="97">
        <f t="shared" si="8"/>
        <v>39973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6188900</v>
      </c>
      <c r="B133" s="97">
        <f t="shared" si="8"/>
        <v>39973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6188900</v>
      </c>
      <c r="B134" s="97">
        <f t="shared" si="8"/>
        <v>39973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6188900</v>
      </c>
      <c r="B135" s="97">
        <f t="shared" si="8"/>
        <v>39973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6188900</v>
      </c>
      <c r="B136" s="97">
        <f t="shared" si="8"/>
        <v>39973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6188900</v>
      </c>
      <c r="B137" s="97">
        <f t="shared" si="8"/>
        <v>39973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6188900</v>
      </c>
      <c r="B138" s="97">
        <f t="shared" si="8"/>
        <v>39973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6188900</v>
      </c>
      <c r="B139" s="97">
        <f t="shared" si="8"/>
        <v>39973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6188900</v>
      </c>
      <c r="B140" s="97">
        <f t="shared" si="8"/>
        <v>39973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6188900</v>
      </c>
      <c r="B141" s="97">
        <f t="shared" si="8"/>
        <v>39973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6188900</v>
      </c>
      <c r="B142" s="97">
        <f t="shared" si="8"/>
        <v>39973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6188900</v>
      </c>
      <c r="B143" s="97">
        <f t="shared" si="8"/>
        <v>39973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6188900</v>
      </c>
      <c r="B144" s="97">
        <f t="shared" si="8"/>
        <v>39973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6188900</v>
      </c>
      <c r="B145" s="97">
        <f t="shared" si="8"/>
        <v>39973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6188900</v>
      </c>
      <c r="B146" s="97">
        <f t="shared" si="8"/>
        <v>39973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6188900</v>
      </c>
      <c r="B147" s="97">
        <f t="shared" si="8"/>
        <v>39973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6188900</v>
      </c>
      <c r="B148" s="97">
        <f t="shared" si="8"/>
        <v>39973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6188900</v>
      </c>
      <c r="B149" s="97">
        <f t="shared" si="9"/>
        <v>39973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6188900</v>
      </c>
      <c r="B150" s="97">
        <f t="shared" si="9"/>
        <v>39973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6188900</v>
      </c>
      <c r="B151" s="97">
        <f t="shared" si="9"/>
        <v>39973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6188900</v>
      </c>
      <c r="B152" s="97">
        <f t="shared" si="9"/>
        <v>39973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6188900</v>
      </c>
      <c r="B153" s="97">
        <f t="shared" si="9"/>
        <v>39973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6188900</v>
      </c>
      <c r="B154" s="97">
        <f t="shared" si="9"/>
        <v>39973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6188900</v>
      </c>
      <c r="B155" s="97">
        <f t="shared" si="9"/>
        <v>39973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6188900</v>
      </c>
      <c r="B156" s="97">
        <f t="shared" si="9"/>
        <v>39973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6188900</v>
      </c>
      <c r="B157" s="97">
        <f t="shared" si="9"/>
        <v>39973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6188900</v>
      </c>
      <c r="B158" s="97">
        <f t="shared" si="9"/>
        <v>39973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6188900</v>
      </c>
      <c r="B159" s="97">
        <f t="shared" si="9"/>
        <v>39973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6188900</v>
      </c>
      <c r="B160" s="97">
        <f t="shared" si="9"/>
        <v>39973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6188900</v>
      </c>
      <c r="B161" s="97">
        <f t="shared" si="9"/>
        <v>39973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6188900</v>
      </c>
      <c r="B162" s="97">
        <f t="shared" si="9"/>
        <v>39973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6188900</v>
      </c>
      <c r="B163" s="97">
        <f t="shared" si="9"/>
        <v>39973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6188900</v>
      </c>
      <c r="B164" s="97">
        <f t="shared" si="9"/>
        <v>39973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6188900</v>
      </c>
      <c r="B165" s="97">
        <f t="shared" si="9"/>
        <v>39973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6188900</v>
      </c>
      <c r="B166" s="97">
        <f t="shared" si="9"/>
        <v>39973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6188900</v>
      </c>
      <c r="B167" s="97">
        <f t="shared" si="9"/>
        <v>39973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6188900</v>
      </c>
      <c r="B168" s="97">
        <f t="shared" si="9"/>
        <v>39973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6188900</v>
      </c>
      <c r="B169" s="97">
        <f t="shared" si="10"/>
        <v>39973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6188900</v>
      </c>
      <c r="B170" s="97">
        <f t="shared" si="10"/>
        <v>39973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6188900</v>
      </c>
      <c r="B171" s="97">
        <f t="shared" si="10"/>
        <v>39973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6188900</v>
      </c>
      <c r="B172" s="97">
        <f t="shared" si="10"/>
        <v>39973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6188900</v>
      </c>
      <c r="B173" s="97">
        <f t="shared" si="10"/>
        <v>39973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6188900</v>
      </c>
      <c r="B174" s="97">
        <f t="shared" si="10"/>
        <v>39973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6188900</v>
      </c>
      <c r="B175" s="97">
        <f t="shared" si="10"/>
        <v>39973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6188900</v>
      </c>
      <c r="B176" s="97">
        <f t="shared" si="10"/>
        <v>39973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6188900</v>
      </c>
      <c r="B177" s="97">
        <f t="shared" si="10"/>
        <v>39973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6188900</v>
      </c>
      <c r="B178" s="97">
        <f t="shared" si="10"/>
        <v>39973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6188900</v>
      </c>
      <c r="B179" s="97">
        <f t="shared" si="10"/>
        <v>39973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6188900</v>
      </c>
      <c r="B180" s="97">
        <f t="shared" si="10"/>
        <v>39973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6188900</v>
      </c>
      <c r="B181" s="97">
        <f t="shared" si="10"/>
        <v>39973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6188900</v>
      </c>
      <c r="B182" s="97">
        <f t="shared" si="10"/>
        <v>39973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6188900</v>
      </c>
      <c r="B183" s="97">
        <f t="shared" si="10"/>
        <v>39973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6188900</v>
      </c>
      <c r="B184" s="97">
        <f t="shared" si="10"/>
        <v>39973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6188900</v>
      </c>
      <c r="B185" s="97">
        <f t="shared" si="10"/>
        <v>39973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6188900</v>
      </c>
      <c r="B186" s="97">
        <f t="shared" si="10"/>
        <v>39973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6188900</v>
      </c>
      <c r="B187" s="97">
        <f t="shared" si="10"/>
        <v>39973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6188900</v>
      </c>
      <c r="B188" s="97">
        <f t="shared" si="10"/>
        <v>39973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6188900</v>
      </c>
      <c r="B189" s="97">
        <f t="shared" si="11"/>
        <v>39973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6188900</v>
      </c>
      <c r="B190" s="97">
        <f t="shared" si="11"/>
        <v>39973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6188900</v>
      </c>
      <c r="B191" s="97">
        <f t="shared" si="11"/>
        <v>39973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6188900</v>
      </c>
      <c r="B192" s="97">
        <f t="shared" si="11"/>
        <v>39973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6188900</v>
      </c>
      <c r="B193" s="97">
        <f t="shared" si="11"/>
        <v>39973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6188900</v>
      </c>
      <c r="B194" s="97">
        <f t="shared" si="11"/>
        <v>39973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6188900</v>
      </c>
      <c r="B195" s="97">
        <f t="shared" si="11"/>
        <v>39973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6188900</v>
      </c>
      <c r="B196" s="97">
        <f t="shared" si="11"/>
        <v>39973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6188900</v>
      </c>
      <c r="B197" s="97">
        <f t="shared" si="11"/>
        <v>39973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6188900</v>
      </c>
      <c r="B198" s="97">
        <f t="shared" si="11"/>
        <v>39973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6188900</v>
      </c>
      <c r="B199" s="97">
        <f t="shared" si="11"/>
        <v>39973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6188900</v>
      </c>
      <c r="B200" s="97">
        <f t="shared" si="11"/>
        <v>39973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6188900</v>
      </c>
      <c r="B201" s="97">
        <f t="shared" si="11"/>
        <v>39973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6188900</v>
      </c>
      <c r="B202" s="97">
        <f t="shared" si="11"/>
        <v>39973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6188900</v>
      </c>
      <c r="B203" s="97">
        <f t="shared" si="11"/>
        <v>39973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6188900</v>
      </c>
      <c r="B204" s="97">
        <f t="shared" si="11"/>
        <v>39973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6188900</v>
      </c>
      <c r="B205" s="97">
        <f t="shared" si="11"/>
        <v>39973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6188900</v>
      </c>
      <c r="B206" s="97">
        <f t="shared" si="11"/>
        <v>39973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6188900</v>
      </c>
      <c r="B207" s="97">
        <f t="shared" si="11"/>
        <v>39973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6188900</v>
      </c>
      <c r="B208" s="97">
        <f t="shared" si="11"/>
        <v>39973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6188900</v>
      </c>
      <c r="B209" s="97">
        <f t="shared" si="12"/>
        <v>39973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6188900</v>
      </c>
      <c r="B210" s="97">
        <f t="shared" si="12"/>
        <v>39973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6188900</v>
      </c>
      <c r="B211" s="97">
        <f t="shared" si="12"/>
        <v>39973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6188900</v>
      </c>
      <c r="B212" s="97">
        <f t="shared" si="12"/>
        <v>39973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6188900</v>
      </c>
      <c r="B213" s="97">
        <f t="shared" si="12"/>
        <v>39973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6188900</v>
      </c>
      <c r="B214" s="97">
        <f t="shared" si="12"/>
        <v>39973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6188900</v>
      </c>
      <c r="B215" s="97">
        <f t="shared" si="12"/>
        <v>39973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6188900</v>
      </c>
      <c r="B216" s="97">
        <f t="shared" si="12"/>
        <v>39973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6188900</v>
      </c>
      <c r="B217" s="97">
        <f t="shared" si="12"/>
        <v>39973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6188900</v>
      </c>
      <c r="B218" s="97">
        <f t="shared" si="12"/>
        <v>39973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6188900</v>
      </c>
      <c r="B219" s="97">
        <f t="shared" si="12"/>
        <v>39973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6188900</v>
      </c>
      <c r="B220" s="97">
        <f t="shared" si="12"/>
        <v>39973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6188900</v>
      </c>
      <c r="B221" s="97">
        <f t="shared" si="12"/>
        <v>39973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6188900</v>
      </c>
      <c r="B222" s="97">
        <f t="shared" si="12"/>
        <v>39973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6188900</v>
      </c>
      <c r="B223" s="97">
        <f t="shared" si="12"/>
        <v>39973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6188900</v>
      </c>
      <c r="B224" s="97">
        <f t="shared" si="12"/>
        <v>39973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6188900</v>
      </c>
      <c r="B225" s="97">
        <f t="shared" si="12"/>
        <v>39973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6188900</v>
      </c>
      <c r="B226" s="97">
        <f t="shared" si="12"/>
        <v>39973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6188900</v>
      </c>
      <c r="B227" s="97">
        <f t="shared" si="12"/>
        <v>39973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6188900</v>
      </c>
      <c r="B228" s="97">
        <f t="shared" si="12"/>
        <v>39973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6188900</v>
      </c>
      <c r="B229" s="97">
        <f t="shared" si="13"/>
        <v>39973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6188900</v>
      </c>
      <c r="B230" s="97">
        <f t="shared" si="13"/>
        <v>39973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6188900</v>
      </c>
      <c r="B231" s="97">
        <f t="shared" si="13"/>
        <v>39973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6188900</v>
      </c>
      <c r="B232" s="97">
        <f t="shared" si="13"/>
        <v>39973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6188900</v>
      </c>
      <c r="B233" s="97">
        <f t="shared" si="13"/>
        <v>39973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6188900</v>
      </c>
      <c r="B234" s="97">
        <f t="shared" si="13"/>
        <v>39973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6188900</v>
      </c>
      <c r="B235" s="97">
        <f t="shared" si="13"/>
        <v>39973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6188900</v>
      </c>
      <c r="B236" s="97">
        <f t="shared" si="13"/>
        <v>39973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6188900</v>
      </c>
      <c r="B237" s="97">
        <f t="shared" si="13"/>
        <v>39973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6188900</v>
      </c>
      <c r="B238" s="97">
        <f t="shared" si="13"/>
        <v>39973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6188900</v>
      </c>
      <c r="B239" s="97">
        <f t="shared" si="13"/>
        <v>39973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6188900</v>
      </c>
      <c r="B240" s="97">
        <f t="shared" si="13"/>
        <v>39973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6188900</v>
      </c>
      <c r="B241" s="97">
        <f t="shared" si="13"/>
        <v>39973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6188900</v>
      </c>
      <c r="B242" s="97">
        <f t="shared" si="13"/>
        <v>39973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6188900</v>
      </c>
      <c r="B243" s="97">
        <f t="shared" si="13"/>
        <v>39973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2010-12-27T10:03:40Z</dcterms:created>
  <dcterms:modified xsi:type="dcterms:W3CDTF">2013-10-01T13:39:43Z</dcterms:modified>
  <cp:category/>
  <cp:version/>
  <cp:contentType/>
  <cp:contentStatus/>
</cp:coreProperties>
</file>