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<sst xmlns="http://schemas.openxmlformats.org/spreadsheetml/2006/main" count="497" uniqueCount="256">
  <si>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</si>
  <si>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</si>
  <si>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</si>
  <si>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</si>
  <si>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</si>
  <si>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</si>
  <si>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</si>
  <si>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</si>
  <si>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</si>
  <si>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</si>
  <si>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</si>
  <si>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</si>
  <si>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</si>
  <si>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</si>
  <si>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</si>
  <si>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</si>
  <si>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</si>
  <si>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</si>
  <si>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</si>
  <si>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</si>
  <si>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</si>
  <si>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</si>
  <si>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</si>
  <si>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</si>
  <si>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</si>
  <si>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</si>
  <si>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</si>
  <si>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</si>
  <si>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</si>
  <si>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</si>
  <si>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</si>
  <si>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</si>
  <si>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</si>
  <si>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</si>
  <si>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</si>
  <si>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</si>
  <si>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</si>
  <si>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</si>
  <si>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</si>
  <si>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</si>
  <si>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</si>
  <si>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</si>
  <si>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</si>
  <si>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</si>
  <si>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</si>
  <si>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</si>
  <si>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</si>
  <si>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</si>
  <si>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</si>
  <si>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</si>
  <si>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</si>
  <si>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</si>
  <si>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</si>
  <si>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</si>
  <si>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</si>
  <si>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</si>
  <si>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</si>
  <si>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</si>
  <si>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</si>
  <si>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</si>
  <si>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</si>
  <si>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</si>
  <si>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</si>
  <si>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</si>
  <si>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</si>
  <si>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</si>
  <si>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</si>
  <si>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</si>
  <si>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</si>
  <si>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</si>
  <si>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</si>
  <si>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</si>
  <si>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</si>
  <si>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</si>
  <si>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</si>
  <si>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</si>
  <si>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</si>
  <si>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</si>
  <si>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</si>
  <si>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</si>
  <si>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</si>
  <si>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</si>
  <si>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</si>
  <si>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</si>
  <si>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</si>
  <si>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</si>
  <si>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</si>
  <si>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</si>
  <si>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</si>
  <si>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</si>
  <si>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</si>
  <si>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</si>
  <si>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</si>
  <si>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</si>
  <si>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</si>
  <si>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</si>
  <si>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</si>
  <si>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</si>
  <si>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</si>
  <si>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</si>
  <si>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</si>
  <si>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</si>
  <si>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</si>
  <si>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</si>
  <si>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</si>
  <si>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</si>
  <si>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</si>
  <si>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</si>
  <si>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</si>
  <si>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</si>
  <si>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</si>
  <si>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</si>
  <si>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</si>
  <si>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</si>
  <si>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</si>
  <si>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</si>
  <si>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</si>
  <si>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</si>
  <si>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</si>
  <si>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</si>
  <si>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</si>
  <si>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</si>
  <si>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</si>
  <si>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</si>
  <si>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</si>
  <si>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</si>
  <si>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</si>
  <si>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</si>
  <si>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</si>
  <si>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</si>
  <si>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</si>
  <si>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</si>
  <si>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</si>
  <si>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</si>
  <si>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</si>
  <si>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</si>
  <si>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</si>
  <si>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</si>
  <si>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</si>
  <si>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</si>
  <si>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</si>
  <si>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</si>
  <si>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</si>
  <si>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</si>
  <si>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</si>
  <si>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</si>
  <si>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</si>
  <si>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</si>
  <si>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</si>
  <si>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</si>
  <si>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</si>
  <si>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</si>
  <si>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</si>
  <si>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</si>
  <si>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</si>
  <si>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</si>
  <si>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</si>
  <si>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</si>
  <si>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</si>
  <si>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</si>
  <si>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</si>
  <si>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</si>
  <si>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</si>
  <si>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</si>
  <si>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</si>
  <si>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</si>
  <si>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</si>
  <si>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</si>
  <si>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</si>
  <si>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</si>
  <si>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</si>
  <si>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</si>
  <si>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</si>
  <si>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</si>
  <si>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</si>
  <si>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</si>
  <si>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</si>
  <si>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</si>
  <si>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</si>
  <si>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</si>
  <si>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</si>
  <si>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</si>
  <si>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</si>
  <si>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</si>
  <si>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</si>
  <si>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</si>
  <si>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</si>
  <si>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</si>
  <si>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</si>
  <si>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</si>
  <si>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</si>
  <si>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</si>
  <si>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</si>
  <si>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</si>
  <si>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</si>
  <si>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Psychomyidae</t>
  </si>
  <si>
    <t>Rhyacophilidae</t>
  </si>
  <si>
    <t>Rhyacophila</t>
  </si>
  <si>
    <t>Baetidae</t>
  </si>
  <si>
    <t>Baetis</t>
  </si>
  <si>
    <t>Elmidae</t>
  </si>
  <si>
    <t>Elmis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</si>
  <si>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</si>
  <si>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</si>
  <si>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</si>
  <si>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</si>
  <si>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</si>
  <si>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</si>
  <si>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</si>
  <si>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</si>
  <si>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</si>
  <si>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</si>
  <si>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</si>
  <si>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Euleuctra</t>
  </si>
  <si>
    <t>Hydroptilidae</t>
  </si>
  <si>
    <t>Hydroptila</t>
  </si>
  <si>
    <t>Orthotrichia</t>
  </si>
  <si>
    <t>Leptoceridae</t>
  </si>
  <si>
    <t>Mystacides</t>
  </si>
  <si>
    <t>Setodes</t>
  </si>
  <si>
    <t>Tinodes</t>
  </si>
  <si>
    <t>Caenidae</t>
  </si>
  <si>
    <t>Caenis</t>
  </si>
  <si>
    <t>Dryopidae</t>
  </si>
  <si>
    <t>Dryops</t>
  </si>
  <si>
    <t>Helichus = Pomatinus</t>
  </si>
  <si>
    <t>Esolus</t>
  </si>
  <si>
    <t>Oulimnius</t>
  </si>
  <si>
    <t>Hydrophilidae</t>
  </si>
  <si>
    <t>sous famille</t>
  </si>
  <si>
    <t>sF. Hydrophilinae</t>
  </si>
  <si>
    <t>Anthomyidae</t>
  </si>
  <si>
    <t>Ceratopogonidae</t>
  </si>
  <si>
    <t>Psychodidae</t>
  </si>
  <si>
    <t>Stratiomyidae</t>
  </si>
  <si>
    <t>Tabanidae</t>
  </si>
  <si>
    <t>Calopterygidae</t>
  </si>
  <si>
    <t>Calopteryx</t>
  </si>
  <si>
    <t>Cordulegasteridae</t>
  </si>
  <si>
    <t>Cordulegaster</t>
  </si>
  <si>
    <t>Corduliidae</t>
  </si>
  <si>
    <t>Gomphidae</t>
  </si>
  <si>
    <t>Onychogomphus</t>
  </si>
  <si>
    <t>Platycnemididae</t>
  </si>
  <si>
    <t>Platycnemis</t>
  </si>
  <si>
    <t>Gammaridae</t>
  </si>
  <si>
    <t>Gammarus</t>
  </si>
  <si>
    <t>Asellidae</t>
  </si>
  <si>
    <t>Asellus</t>
  </si>
  <si>
    <t>Hydrobiidae</t>
  </si>
  <si>
    <t>Potamopyrgus</t>
  </si>
  <si>
    <t>Dugesiidae</t>
  </si>
  <si>
    <t>P</t>
  </si>
  <si>
    <t>Eau Salée</t>
  </si>
  <si>
    <t>Chateauvert</t>
  </si>
  <si>
    <t>83039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</si>
</sst>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E81" sqref="E8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1" t="s">
        <v>13</v>
      </c>
      <c r="B1" s="15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3"/>
      <c r="B2" s="153"/>
      <c r="C2" s="15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6"/>
      <c r="G7" s="27"/>
      <c r="H7" s="158" t="s">
        <v>181</v>
      </c>
      <c r="I7" s="15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6"/>
      <c r="G8" s="27"/>
      <c r="H8" s="160"/>
      <c r="I8" s="16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6"/>
      <c r="G9" s="27"/>
      <c r="H9" s="160"/>
      <c r="I9" s="16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6"/>
      <c r="G10" s="27"/>
      <c r="H10" s="160"/>
      <c r="I10" s="16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6"/>
      <c r="G11" s="27"/>
      <c r="H11" s="162"/>
      <c r="I11" s="16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6202860</v>
      </c>
      <c r="C23" s="16" t="s">
        <v>253</v>
      </c>
      <c r="D23" s="16" t="s">
        <v>254</v>
      </c>
      <c r="E23" s="16" t="s">
        <v>254</v>
      </c>
      <c r="F23" s="35" t="s">
        <v>255</v>
      </c>
      <c r="G23" s="16">
        <v>897944</v>
      </c>
      <c r="H23" s="16">
        <v>1841313</v>
      </c>
      <c r="I23" s="16">
        <v>167</v>
      </c>
      <c r="J23" s="16" t="s">
        <v>25</v>
      </c>
      <c r="K23" s="56">
        <v>897944</v>
      </c>
      <c r="L23" s="56">
        <v>1841313</v>
      </c>
      <c r="M23" s="56">
        <v>897800</v>
      </c>
      <c r="N23" s="56">
        <v>1841120</v>
      </c>
      <c r="O23" s="56">
        <v>8</v>
      </c>
      <c r="P23" s="56">
        <v>144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1" t="s">
        <v>165</v>
      </c>
      <c r="B25" s="154"/>
      <c r="C25" s="15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1" t="s">
        <v>131</v>
      </c>
      <c r="H32" s="154"/>
      <c r="I32" s="154"/>
      <c r="J32" s="15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6202860</v>
      </c>
      <c r="B39" s="54" t="str">
        <f>C23</f>
        <v>Eau Salée</v>
      </c>
      <c r="C39" s="16" t="s">
        <v>254</v>
      </c>
      <c r="D39" s="55">
        <v>39604</v>
      </c>
      <c r="E39" s="56">
        <v>8.5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6202860</v>
      </c>
      <c r="B40" s="81" t="str">
        <f>+B$39</f>
        <v>Eau Salée</v>
      </c>
      <c r="C40" s="81" t="str">
        <f>+C$39</f>
        <v>Chateauvert</v>
      </c>
      <c r="D40" s="82">
        <f>+D$39</f>
        <v>39604</v>
      </c>
      <c r="E40" s="81">
        <f aca="true" t="shared" si="0" ref="E40:E50">+I$23</f>
        <v>167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6202860</v>
      </c>
      <c r="B41" s="81" t="str">
        <f aca="true" t="shared" si="2" ref="B41:D50">+B$39</f>
        <v>Eau Salée</v>
      </c>
      <c r="C41" s="81" t="str">
        <f t="shared" si="2"/>
        <v>Chateauvert</v>
      </c>
      <c r="D41" s="82">
        <f t="shared" si="2"/>
        <v>39604</v>
      </c>
      <c r="E41" s="81">
        <f t="shared" si="0"/>
        <v>167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6202860</v>
      </c>
      <c r="B42" s="81" t="str">
        <f t="shared" si="2"/>
        <v>Eau Salée</v>
      </c>
      <c r="C42" s="81" t="str">
        <f t="shared" si="2"/>
        <v>Chateauvert</v>
      </c>
      <c r="D42" s="82">
        <f t="shared" si="2"/>
        <v>39604</v>
      </c>
      <c r="E42" s="81">
        <f t="shared" si="0"/>
        <v>167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6202860</v>
      </c>
      <c r="B43" s="81" t="str">
        <f t="shared" si="2"/>
        <v>Eau Salée</v>
      </c>
      <c r="C43" s="81" t="str">
        <f t="shared" si="2"/>
        <v>Chateauvert</v>
      </c>
      <c r="D43" s="82">
        <f t="shared" si="2"/>
        <v>39604</v>
      </c>
      <c r="E43" s="81">
        <f t="shared" si="0"/>
        <v>167</v>
      </c>
      <c r="F43" s="57" t="s">
        <v>166</v>
      </c>
      <c r="G43" s="105" t="s">
        <v>153</v>
      </c>
      <c r="H43" s="103">
        <v>35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6202860</v>
      </c>
      <c r="B44" s="81" t="str">
        <f t="shared" si="2"/>
        <v>Eau Salée</v>
      </c>
      <c r="C44" s="81" t="str">
        <f t="shared" si="2"/>
        <v>Chateauvert</v>
      </c>
      <c r="D44" s="82">
        <f t="shared" si="2"/>
        <v>39604</v>
      </c>
      <c r="E44" s="81">
        <f t="shared" si="0"/>
        <v>167</v>
      </c>
      <c r="F44" s="57" t="s">
        <v>179</v>
      </c>
      <c r="G44" s="105" t="s">
        <v>175</v>
      </c>
      <c r="H44" s="103"/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6202860</v>
      </c>
      <c r="B45" s="81" t="str">
        <f t="shared" si="2"/>
        <v>Eau Salée</v>
      </c>
      <c r="C45" s="81" t="str">
        <f t="shared" si="2"/>
        <v>Chateauvert</v>
      </c>
      <c r="D45" s="82">
        <f t="shared" si="2"/>
        <v>39604</v>
      </c>
      <c r="E45" s="81">
        <f t="shared" si="0"/>
        <v>167</v>
      </c>
      <c r="F45" s="57" t="s">
        <v>147</v>
      </c>
      <c r="G45" s="105" t="s">
        <v>154</v>
      </c>
      <c r="H45" s="103">
        <v>30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6202860</v>
      </c>
      <c r="B46" s="81" t="str">
        <f t="shared" si="2"/>
        <v>Eau Salée</v>
      </c>
      <c r="C46" s="81" t="str">
        <f t="shared" si="2"/>
        <v>Chateauvert</v>
      </c>
      <c r="D46" s="82">
        <f t="shared" si="2"/>
        <v>39604</v>
      </c>
      <c r="E46" s="81">
        <f t="shared" si="0"/>
        <v>167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6202860</v>
      </c>
      <c r="B47" s="81" t="str">
        <f t="shared" si="2"/>
        <v>Eau Salée</v>
      </c>
      <c r="C47" s="81" t="str">
        <f t="shared" si="2"/>
        <v>Chateauvert</v>
      </c>
      <c r="D47" s="82">
        <f t="shared" si="2"/>
        <v>39604</v>
      </c>
      <c r="E47" s="81">
        <f t="shared" si="0"/>
        <v>167</v>
      </c>
      <c r="F47" s="57" t="s">
        <v>149</v>
      </c>
      <c r="G47" s="105" t="s">
        <v>156</v>
      </c>
      <c r="H47" s="103">
        <v>15</v>
      </c>
    </row>
    <row r="48" spans="1:20" s="5" customFormat="1" ht="14.25">
      <c r="A48" s="81">
        <f t="shared" si="1"/>
        <v>6202860</v>
      </c>
      <c r="B48" s="81" t="str">
        <f t="shared" si="2"/>
        <v>Eau Salée</v>
      </c>
      <c r="C48" s="81" t="str">
        <f t="shared" si="2"/>
        <v>Chateauvert</v>
      </c>
      <c r="D48" s="82">
        <f t="shared" si="2"/>
        <v>39604</v>
      </c>
      <c r="E48" s="81">
        <f t="shared" si="0"/>
        <v>167</v>
      </c>
      <c r="F48" s="57" t="s">
        <v>150</v>
      </c>
      <c r="G48" s="105" t="s">
        <v>157</v>
      </c>
      <c r="H48" s="103">
        <v>8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6202860</v>
      </c>
      <c r="B49" s="81" t="str">
        <f t="shared" si="2"/>
        <v>Eau Salée</v>
      </c>
      <c r="C49" s="81" t="str">
        <f t="shared" si="2"/>
        <v>Chateauvert</v>
      </c>
      <c r="D49" s="82">
        <f t="shared" si="2"/>
        <v>39604</v>
      </c>
      <c r="E49" s="81">
        <f t="shared" si="0"/>
        <v>167</v>
      </c>
      <c r="F49" s="57" t="s">
        <v>151</v>
      </c>
      <c r="G49" s="105" t="s">
        <v>158</v>
      </c>
      <c r="H49" s="103">
        <v>6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6202860</v>
      </c>
      <c r="B50" s="81" t="str">
        <f t="shared" si="2"/>
        <v>Eau Salée</v>
      </c>
      <c r="C50" s="81" t="str">
        <f t="shared" si="2"/>
        <v>Chateauvert</v>
      </c>
      <c r="D50" s="82">
        <f t="shared" si="2"/>
        <v>39604</v>
      </c>
      <c r="E50" s="81">
        <f t="shared" si="0"/>
        <v>167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1" t="s">
        <v>67</v>
      </c>
      <c r="B52" s="154"/>
      <c r="C52" s="154"/>
      <c r="D52" s="154"/>
      <c r="E52" s="15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6202860</v>
      </c>
      <c r="B66" s="72">
        <f>D39</f>
        <v>39604</v>
      </c>
      <c r="C66" s="73" t="s">
        <v>88</v>
      </c>
      <c r="D66" s="74" t="s">
        <v>152</v>
      </c>
      <c r="E66" s="74" t="s">
        <v>10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6202860</v>
      </c>
      <c r="B67" s="84">
        <f>+B$66</f>
        <v>39604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6202860</v>
      </c>
      <c r="B68" s="84">
        <f t="shared" si="3"/>
        <v>39604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6202860</v>
      </c>
      <c r="B69" s="84">
        <f t="shared" si="3"/>
        <v>39604</v>
      </c>
      <c r="C69" s="73" t="s">
        <v>91</v>
      </c>
      <c r="D69" s="74" t="s">
        <v>174</v>
      </c>
      <c r="E69" s="74" t="s">
        <v>12</v>
      </c>
      <c r="F69" s="75" t="s">
        <v>107</v>
      </c>
      <c r="G69" s="103">
        <v>50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6202860</v>
      </c>
      <c r="B70" s="84">
        <f t="shared" si="3"/>
        <v>39604</v>
      </c>
      <c r="C70" s="73" t="s">
        <v>92</v>
      </c>
      <c r="D70" s="74" t="s">
        <v>153</v>
      </c>
      <c r="E70" s="74" t="s">
        <v>10</v>
      </c>
      <c r="F70" s="75" t="s">
        <v>26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6202860</v>
      </c>
      <c r="B71" s="84">
        <f t="shared" si="3"/>
        <v>39604</v>
      </c>
      <c r="C71" s="73" t="s">
        <v>93</v>
      </c>
      <c r="D71" s="74" t="s">
        <v>153</v>
      </c>
      <c r="E71" s="74" t="s">
        <v>11</v>
      </c>
      <c r="F71" s="75" t="s">
        <v>23</v>
      </c>
      <c r="G71" s="103">
        <v>18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6202860</v>
      </c>
      <c r="B72" s="84">
        <f t="shared" si="3"/>
        <v>39604</v>
      </c>
      <c r="C72" s="73" t="s">
        <v>94</v>
      </c>
      <c r="D72" s="74" t="s">
        <v>153</v>
      </c>
      <c r="E72" s="74" t="s">
        <v>12</v>
      </c>
      <c r="F72" s="75" t="s">
        <v>26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6202860</v>
      </c>
      <c r="B73" s="84">
        <f t="shared" si="3"/>
        <v>39604</v>
      </c>
      <c r="C73" s="73" t="s">
        <v>95</v>
      </c>
      <c r="D73" s="74" t="s">
        <v>154</v>
      </c>
      <c r="E73" s="74" t="s">
        <v>11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6202860</v>
      </c>
      <c r="B74" s="84">
        <f t="shared" si="3"/>
        <v>39604</v>
      </c>
      <c r="C74" s="73" t="s">
        <v>96</v>
      </c>
      <c r="D74" s="74" t="s">
        <v>154</v>
      </c>
      <c r="E74" s="74" t="s">
        <v>12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6202860</v>
      </c>
      <c r="B75" s="84">
        <f t="shared" si="3"/>
        <v>39604</v>
      </c>
      <c r="C75" s="73" t="s">
        <v>97</v>
      </c>
      <c r="D75" s="74" t="s">
        <v>156</v>
      </c>
      <c r="E75" s="74" t="s">
        <v>12</v>
      </c>
      <c r="F75" s="75" t="s">
        <v>23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6202860</v>
      </c>
      <c r="B76" s="84">
        <f t="shared" si="3"/>
        <v>39604</v>
      </c>
      <c r="C76" s="73" t="s">
        <v>98</v>
      </c>
      <c r="D76" s="74" t="s">
        <v>157</v>
      </c>
      <c r="E76" s="74" t="s">
        <v>12</v>
      </c>
      <c r="F76" s="75" t="s">
        <v>23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6202860</v>
      </c>
      <c r="B77" s="84">
        <f t="shared" si="3"/>
        <v>39604</v>
      </c>
      <c r="C77" s="73" t="s">
        <v>99</v>
      </c>
      <c r="D77" s="74" t="s">
        <v>158</v>
      </c>
      <c r="E77" s="74" t="s">
        <v>10</v>
      </c>
      <c r="F77" s="75" t="s">
        <v>26</v>
      </c>
      <c r="G77" s="103">
        <v>23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1" t="s">
        <v>100</v>
      </c>
      <c r="B79" s="15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4" t="s">
        <v>106</v>
      </c>
      <c r="F86" s="164"/>
      <c r="G86" s="164"/>
      <c r="H86" s="165" t="s">
        <v>140</v>
      </c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6202860</v>
      </c>
      <c r="B88" s="72">
        <f>B66</f>
        <v>39604</v>
      </c>
      <c r="C88" s="148" t="s">
        <v>213</v>
      </c>
      <c r="D88" s="149">
        <v>67</v>
      </c>
      <c r="E88" s="150">
        <v>6</v>
      </c>
      <c r="F88" s="150">
        <v>3</v>
      </c>
      <c r="G88" s="150">
        <v>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6202860</v>
      </c>
      <c r="B89" s="84">
        <f>+B$88</f>
        <v>39604</v>
      </c>
      <c r="C89" s="148" t="s">
        <v>192</v>
      </c>
      <c r="D89" s="149">
        <v>69</v>
      </c>
      <c r="E89" s="150">
        <v>8</v>
      </c>
      <c r="F89" s="150">
        <v>11</v>
      </c>
      <c r="G89" s="150">
        <v>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6202860</v>
      </c>
      <c r="B90" s="84">
        <f t="shared" si="4"/>
        <v>39604</v>
      </c>
      <c r="C90" s="148" t="s">
        <v>194</v>
      </c>
      <c r="D90" s="149">
        <v>212</v>
      </c>
      <c r="E90" s="150"/>
      <c r="F90" s="150">
        <v>3</v>
      </c>
      <c r="G90" s="150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6202860</v>
      </c>
      <c r="B91" s="84">
        <f t="shared" si="4"/>
        <v>39604</v>
      </c>
      <c r="C91" s="148" t="s">
        <v>215</v>
      </c>
      <c r="D91" s="149">
        <v>200</v>
      </c>
      <c r="E91" s="150">
        <v>8</v>
      </c>
      <c r="F91" s="150">
        <v>9</v>
      </c>
      <c r="G91" s="150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6202860</v>
      </c>
      <c r="B92" s="84">
        <f t="shared" si="4"/>
        <v>39604</v>
      </c>
      <c r="C92" s="148" t="s">
        <v>216</v>
      </c>
      <c r="D92" s="149">
        <v>197</v>
      </c>
      <c r="E92" s="150"/>
      <c r="F92" s="150">
        <v>3</v>
      </c>
      <c r="G92" s="150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6202860</v>
      </c>
      <c r="B93" s="84">
        <f t="shared" si="4"/>
        <v>39604</v>
      </c>
      <c r="C93" s="148" t="s">
        <v>218</v>
      </c>
      <c r="D93" s="149">
        <v>312</v>
      </c>
      <c r="E93" s="150"/>
      <c r="F93" s="150">
        <v>1</v>
      </c>
      <c r="G93" s="150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6202860</v>
      </c>
      <c r="B94" s="84">
        <f t="shared" si="4"/>
        <v>39604</v>
      </c>
      <c r="C94" s="148" t="s">
        <v>219</v>
      </c>
      <c r="D94" s="149">
        <v>318</v>
      </c>
      <c r="E94" s="150">
        <v>1</v>
      </c>
      <c r="F94" s="150">
        <v>2</v>
      </c>
      <c r="G94" s="150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6202860</v>
      </c>
      <c r="B95" s="84">
        <f t="shared" si="4"/>
        <v>39604</v>
      </c>
      <c r="C95" s="148" t="s">
        <v>220</v>
      </c>
      <c r="D95" s="149">
        <v>245</v>
      </c>
      <c r="E95" s="150">
        <v>2</v>
      </c>
      <c r="F95" s="150">
        <v>2</v>
      </c>
      <c r="G95" s="150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6202860</v>
      </c>
      <c r="B96" s="84">
        <f t="shared" si="4"/>
        <v>39604</v>
      </c>
      <c r="C96" s="148" t="s">
        <v>197</v>
      </c>
      <c r="D96" s="149">
        <v>183</v>
      </c>
      <c r="E96" s="150">
        <v>2</v>
      </c>
      <c r="F96" s="150"/>
      <c r="G96" s="150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6202860</v>
      </c>
      <c r="B97" s="84">
        <f t="shared" si="4"/>
        <v>39604</v>
      </c>
      <c r="C97" s="148" t="s">
        <v>199</v>
      </c>
      <c r="D97" s="149">
        <v>364</v>
      </c>
      <c r="E97" s="150">
        <v>84</v>
      </c>
      <c r="F97" s="150">
        <v>12</v>
      </c>
      <c r="G97" s="150">
        <v>24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6202860</v>
      </c>
      <c r="B98" s="84">
        <f t="shared" si="4"/>
        <v>39604</v>
      </c>
      <c r="C98" s="148" t="s">
        <v>222</v>
      </c>
      <c r="D98" s="149">
        <v>457</v>
      </c>
      <c r="E98" s="150"/>
      <c r="F98" s="150">
        <v>2</v>
      </c>
      <c r="G98" s="150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6202860</v>
      </c>
      <c r="B99" s="84">
        <f t="shared" si="4"/>
        <v>39604</v>
      </c>
      <c r="C99" s="148" t="s">
        <v>224</v>
      </c>
      <c r="D99" s="149">
        <v>613</v>
      </c>
      <c r="E99" s="150"/>
      <c r="F99" s="150">
        <v>1</v>
      </c>
      <c r="G99" s="150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6202860</v>
      </c>
      <c r="B100" s="84">
        <f t="shared" si="4"/>
        <v>39604</v>
      </c>
      <c r="C100" s="148" t="s">
        <v>225</v>
      </c>
      <c r="D100" s="149">
        <v>611</v>
      </c>
      <c r="E100" s="150"/>
      <c r="F100" s="150">
        <v>1</v>
      </c>
      <c r="G100" s="150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6202860</v>
      </c>
      <c r="B101" s="84">
        <f t="shared" si="4"/>
        <v>39604</v>
      </c>
      <c r="C101" s="148" t="s">
        <v>201</v>
      </c>
      <c r="D101" s="149">
        <v>618</v>
      </c>
      <c r="E101" s="150">
        <v>16</v>
      </c>
      <c r="F101" s="150">
        <v>2</v>
      </c>
      <c r="G101" s="150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6202860</v>
      </c>
      <c r="B102" s="84">
        <f t="shared" si="4"/>
        <v>39604</v>
      </c>
      <c r="C102" s="148" t="s">
        <v>226</v>
      </c>
      <c r="D102" s="149">
        <v>619</v>
      </c>
      <c r="E102" s="150">
        <v>29</v>
      </c>
      <c r="F102" s="150">
        <v>2</v>
      </c>
      <c r="G102" s="150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6202860</v>
      </c>
      <c r="B103" s="84">
        <f t="shared" si="4"/>
        <v>39604</v>
      </c>
      <c r="C103" s="148" t="s">
        <v>227</v>
      </c>
      <c r="D103" s="149">
        <v>622</v>
      </c>
      <c r="E103" s="150">
        <v>133</v>
      </c>
      <c r="F103" s="150">
        <v>32</v>
      </c>
      <c r="G103" s="150">
        <v>7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6202860</v>
      </c>
      <c r="B104" s="84">
        <f t="shared" si="4"/>
        <v>39604</v>
      </c>
      <c r="C104" s="148" t="s">
        <v>230</v>
      </c>
      <c r="D104" s="149">
        <v>2517</v>
      </c>
      <c r="E104" s="150"/>
      <c r="F104" s="150">
        <v>3</v>
      </c>
      <c r="G104" s="150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6202860</v>
      </c>
      <c r="B105" s="84">
        <f t="shared" si="4"/>
        <v>39604</v>
      </c>
      <c r="C105" s="148" t="s">
        <v>231</v>
      </c>
      <c r="D105" s="149">
        <v>847</v>
      </c>
      <c r="E105" s="150"/>
      <c r="F105" s="150"/>
      <c r="G105" s="150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6202860</v>
      </c>
      <c r="B106" s="84">
        <f t="shared" si="4"/>
        <v>39604</v>
      </c>
      <c r="C106" s="148" t="s">
        <v>202</v>
      </c>
      <c r="D106" s="149">
        <v>838</v>
      </c>
      <c r="E106" s="150"/>
      <c r="F106" s="150">
        <v>1</v>
      </c>
      <c r="G106" s="150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6202860</v>
      </c>
      <c r="B107" s="84">
        <f t="shared" si="4"/>
        <v>39604</v>
      </c>
      <c r="C107" s="148" t="s">
        <v>232</v>
      </c>
      <c r="D107" s="149">
        <v>819</v>
      </c>
      <c r="E107" s="150">
        <v>2</v>
      </c>
      <c r="F107" s="150">
        <v>5</v>
      </c>
      <c r="G107" s="150">
        <v>7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6202860</v>
      </c>
      <c r="B108" s="84">
        <f t="shared" si="4"/>
        <v>39604</v>
      </c>
      <c r="C108" s="148" t="s">
        <v>204</v>
      </c>
      <c r="D108" s="149">
        <v>807</v>
      </c>
      <c r="E108" s="150">
        <v>38</v>
      </c>
      <c r="F108" s="150">
        <v>216</v>
      </c>
      <c r="G108" s="150">
        <v>221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6202860</v>
      </c>
      <c r="B109" s="84">
        <f t="shared" si="4"/>
        <v>39604</v>
      </c>
      <c r="C109" s="148" t="s">
        <v>205</v>
      </c>
      <c r="D109" s="149">
        <v>831</v>
      </c>
      <c r="E109" s="150">
        <v>2</v>
      </c>
      <c r="F109" s="150">
        <v>4</v>
      </c>
      <c r="G109" s="150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6202860</v>
      </c>
      <c r="B110" s="84">
        <f t="shared" si="4"/>
        <v>39604</v>
      </c>
      <c r="C110" s="148" t="s">
        <v>206</v>
      </c>
      <c r="D110" s="149">
        <v>757</v>
      </c>
      <c r="E110" s="150">
        <v>1</v>
      </c>
      <c r="F110" s="150"/>
      <c r="G110" s="150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6202860</v>
      </c>
      <c r="B111" s="84">
        <f t="shared" si="4"/>
        <v>39604</v>
      </c>
      <c r="C111" s="148" t="s">
        <v>233</v>
      </c>
      <c r="D111" s="149">
        <v>783</v>
      </c>
      <c r="E111" s="150"/>
      <c r="F111" s="150">
        <v>2</v>
      </c>
      <c r="G111" s="150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6202860</v>
      </c>
      <c r="B112" s="84">
        <f t="shared" si="4"/>
        <v>39604</v>
      </c>
      <c r="C112" s="148" t="s">
        <v>207</v>
      </c>
      <c r="D112" s="149">
        <v>801</v>
      </c>
      <c r="E112" s="150">
        <v>95</v>
      </c>
      <c r="F112" s="150">
        <v>198</v>
      </c>
      <c r="G112" s="150">
        <v>8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6202860</v>
      </c>
      <c r="B113" s="84">
        <f t="shared" si="4"/>
        <v>39604</v>
      </c>
      <c r="C113" s="148" t="s">
        <v>234</v>
      </c>
      <c r="D113" s="149">
        <v>824</v>
      </c>
      <c r="E113" s="150"/>
      <c r="F113" s="150">
        <v>1</v>
      </c>
      <c r="G113" s="150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6202860</v>
      </c>
      <c r="B114" s="84">
        <f t="shared" si="4"/>
        <v>39604</v>
      </c>
      <c r="C114" s="148" t="s">
        <v>235</v>
      </c>
      <c r="D114" s="149">
        <v>837</v>
      </c>
      <c r="E114" s="150"/>
      <c r="F114" s="150">
        <v>3</v>
      </c>
      <c r="G114" s="150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6202860</v>
      </c>
      <c r="B115" s="84">
        <f t="shared" si="4"/>
        <v>39604</v>
      </c>
      <c r="C115" s="148" t="s">
        <v>237</v>
      </c>
      <c r="D115" s="149">
        <v>650</v>
      </c>
      <c r="E115" s="150"/>
      <c r="F115" s="150">
        <v>2</v>
      </c>
      <c r="G115" s="150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6202860</v>
      </c>
      <c r="B116" s="84">
        <f t="shared" si="4"/>
        <v>39604</v>
      </c>
      <c r="C116" s="148" t="s">
        <v>239</v>
      </c>
      <c r="D116" s="149">
        <v>687</v>
      </c>
      <c r="E116" s="150"/>
      <c r="F116" s="150">
        <v>1</v>
      </c>
      <c r="G116" s="150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6202860</v>
      </c>
      <c r="B117" s="84">
        <f t="shared" si="4"/>
        <v>39604</v>
      </c>
      <c r="C117" s="148" t="s">
        <v>240</v>
      </c>
      <c r="D117" s="149">
        <v>690</v>
      </c>
      <c r="E117" s="150"/>
      <c r="F117" s="150">
        <v>1</v>
      </c>
      <c r="G117" s="150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6202860</v>
      </c>
      <c r="B118" s="84">
        <f t="shared" si="4"/>
        <v>39604</v>
      </c>
      <c r="C118" s="148" t="s">
        <v>242</v>
      </c>
      <c r="D118" s="149">
        <v>682</v>
      </c>
      <c r="E118" s="150">
        <v>2</v>
      </c>
      <c r="F118" s="150">
        <v>3</v>
      </c>
      <c r="G118" s="150">
        <v>5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6202860</v>
      </c>
      <c r="B119" s="84">
        <f t="shared" si="4"/>
        <v>39604</v>
      </c>
      <c r="C119" s="148" t="s">
        <v>244</v>
      </c>
      <c r="D119" s="149">
        <v>657</v>
      </c>
      <c r="E119" s="150"/>
      <c r="F119" s="150">
        <v>1</v>
      </c>
      <c r="G119" s="150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6202860</v>
      </c>
      <c r="B120" s="84">
        <f t="shared" si="4"/>
        <v>39604</v>
      </c>
      <c r="C120" s="148" t="s">
        <v>246</v>
      </c>
      <c r="D120" s="149">
        <v>892</v>
      </c>
      <c r="E120" s="150">
        <v>1292</v>
      </c>
      <c r="F120" s="150">
        <v>1908</v>
      </c>
      <c r="G120" s="150">
        <v>294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6202860</v>
      </c>
      <c r="B121" s="84">
        <f t="shared" si="4"/>
        <v>39604</v>
      </c>
      <c r="C121" s="148" t="s">
        <v>248</v>
      </c>
      <c r="D121" s="149">
        <v>881</v>
      </c>
      <c r="E121" s="150">
        <v>1</v>
      </c>
      <c r="F121" s="150">
        <v>3</v>
      </c>
      <c r="G121" s="150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6202860</v>
      </c>
      <c r="B122" s="84">
        <f t="shared" si="5"/>
        <v>39604</v>
      </c>
      <c r="C122" s="148" t="s">
        <v>250</v>
      </c>
      <c r="D122" s="149">
        <v>978</v>
      </c>
      <c r="E122" s="150">
        <v>149</v>
      </c>
      <c r="F122" s="150">
        <v>173</v>
      </c>
      <c r="G122" s="150">
        <v>74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6202860</v>
      </c>
      <c r="B123" s="84">
        <f t="shared" si="5"/>
        <v>39604</v>
      </c>
      <c r="C123" s="148" t="s">
        <v>251</v>
      </c>
      <c r="D123" s="149">
        <v>1055</v>
      </c>
      <c r="E123" s="150">
        <v>9</v>
      </c>
      <c r="F123" s="150"/>
      <c r="G123" s="150">
        <v>2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6202860</v>
      </c>
      <c r="B124" s="84">
        <f t="shared" si="5"/>
        <v>39604</v>
      </c>
      <c r="C124" s="148" t="s">
        <v>208</v>
      </c>
      <c r="D124" s="149">
        <v>933</v>
      </c>
      <c r="E124" s="150">
        <v>4</v>
      </c>
      <c r="F124" s="150">
        <v>36</v>
      </c>
      <c r="G124" s="150">
        <v>210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6202860</v>
      </c>
      <c r="B125" s="84">
        <f t="shared" si="5"/>
        <v>39604</v>
      </c>
      <c r="C125" s="148" t="s">
        <v>210</v>
      </c>
      <c r="D125" s="149">
        <v>1089</v>
      </c>
      <c r="E125" s="150"/>
      <c r="F125" s="150" t="s">
        <v>252</v>
      </c>
      <c r="G125" s="150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6202860</v>
      </c>
      <c r="B126" s="84">
        <f t="shared" si="5"/>
        <v>39604</v>
      </c>
      <c r="C126" s="148" t="s">
        <v>211</v>
      </c>
      <c r="D126" s="149">
        <v>906</v>
      </c>
      <c r="E126" s="150"/>
      <c r="F126" s="150" t="s">
        <v>252</v>
      </c>
      <c r="G126" s="150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6202860</v>
      </c>
      <c r="B127" s="84">
        <f t="shared" si="5"/>
        <v>39604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6202860</v>
      </c>
      <c r="B128" s="84">
        <f t="shared" si="5"/>
        <v>39604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6202860</v>
      </c>
      <c r="B129" s="84">
        <f t="shared" si="5"/>
        <v>39604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6202860</v>
      </c>
      <c r="B130" s="84">
        <f t="shared" si="5"/>
        <v>39604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6202860</v>
      </c>
      <c r="B131" s="84">
        <f t="shared" si="5"/>
        <v>39604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6202860</v>
      </c>
      <c r="B132" s="84">
        <f t="shared" si="5"/>
        <v>39604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6202860</v>
      </c>
      <c r="B133" s="84">
        <f t="shared" si="5"/>
        <v>39604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6202860</v>
      </c>
      <c r="B134" s="84">
        <f t="shared" si="5"/>
        <v>39604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6202860</v>
      </c>
      <c r="B135" s="84">
        <f t="shared" si="5"/>
        <v>39604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6202860</v>
      </c>
      <c r="B136" s="84">
        <f t="shared" si="5"/>
        <v>39604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6202860</v>
      </c>
      <c r="B137" s="84">
        <f t="shared" si="5"/>
        <v>39604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6202860</v>
      </c>
      <c r="B138" s="84">
        <f t="shared" si="5"/>
        <v>39604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6202860</v>
      </c>
      <c r="B139" s="84">
        <f t="shared" si="5"/>
        <v>39604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6202860</v>
      </c>
      <c r="B140" s="84">
        <f t="shared" si="5"/>
        <v>39604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6202860</v>
      </c>
      <c r="B141" s="84">
        <f t="shared" si="5"/>
        <v>39604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6202860</v>
      </c>
      <c r="B142" s="84">
        <f t="shared" si="5"/>
        <v>39604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6202860</v>
      </c>
      <c r="B143" s="84">
        <f t="shared" si="5"/>
        <v>39604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6202860</v>
      </c>
      <c r="B144" s="84">
        <f t="shared" si="5"/>
        <v>39604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6202860</v>
      </c>
      <c r="B145" s="84">
        <f t="shared" si="5"/>
        <v>39604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6202860</v>
      </c>
      <c r="B146" s="84">
        <f t="shared" si="5"/>
        <v>39604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6202860</v>
      </c>
      <c r="B147" s="84">
        <f t="shared" si="5"/>
        <v>39604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6202860</v>
      </c>
      <c r="B148" s="84">
        <f t="shared" si="5"/>
        <v>39604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6202860</v>
      </c>
      <c r="B149" s="84">
        <f t="shared" si="5"/>
        <v>39604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6202860</v>
      </c>
      <c r="B150" s="84">
        <f t="shared" si="5"/>
        <v>39604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6202860</v>
      </c>
      <c r="B151" s="84">
        <f t="shared" si="5"/>
        <v>39604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6202860</v>
      </c>
      <c r="B152" s="84">
        <f t="shared" si="5"/>
        <v>39604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6202860</v>
      </c>
      <c r="B153" s="84">
        <f t="shared" si="5"/>
        <v>39604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6202860</v>
      </c>
      <c r="B154" s="84">
        <f t="shared" si="6"/>
        <v>39604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6202860</v>
      </c>
      <c r="B155" s="84">
        <f t="shared" si="6"/>
        <v>39604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6202860</v>
      </c>
      <c r="B156" s="84">
        <f t="shared" si="6"/>
        <v>39604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6202860</v>
      </c>
      <c r="B157" s="84">
        <f t="shared" si="6"/>
        <v>39604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6202860</v>
      </c>
      <c r="B158" s="84">
        <f t="shared" si="6"/>
        <v>39604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6202860</v>
      </c>
      <c r="B159" s="84">
        <f t="shared" si="6"/>
        <v>39604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6202860</v>
      </c>
      <c r="B160" s="84">
        <f t="shared" si="6"/>
        <v>39604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6202860</v>
      </c>
      <c r="B161" s="84">
        <f t="shared" si="6"/>
        <v>39604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6202860</v>
      </c>
      <c r="B162" s="84">
        <f t="shared" si="6"/>
        <v>39604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6202860</v>
      </c>
      <c r="B163" s="84">
        <f t="shared" si="6"/>
        <v>39604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6202860</v>
      </c>
      <c r="B164" s="84">
        <f t="shared" si="6"/>
        <v>39604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6202860</v>
      </c>
      <c r="B165" s="84">
        <f t="shared" si="6"/>
        <v>39604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6202860</v>
      </c>
      <c r="B166" s="84">
        <f t="shared" si="6"/>
        <v>39604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6202860</v>
      </c>
      <c r="B167" s="84">
        <f t="shared" si="6"/>
        <v>39604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6202860</v>
      </c>
      <c r="B168" s="84">
        <f t="shared" si="6"/>
        <v>39604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6202860</v>
      </c>
      <c r="B169" s="84">
        <f t="shared" si="6"/>
        <v>39604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6202860</v>
      </c>
      <c r="B170" s="84">
        <f t="shared" si="6"/>
        <v>39604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6202860</v>
      </c>
      <c r="B171" s="84">
        <f t="shared" si="6"/>
        <v>39604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6202860</v>
      </c>
      <c r="B172" s="84">
        <f t="shared" si="6"/>
        <v>39604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6202860</v>
      </c>
      <c r="B173" s="84">
        <f t="shared" si="6"/>
        <v>39604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6202860</v>
      </c>
      <c r="B174" s="84">
        <f t="shared" si="6"/>
        <v>39604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6202860</v>
      </c>
      <c r="B175" s="84">
        <f t="shared" si="6"/>
        <v>39604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6202860</v>
      </c>
      <c r="B176" s="84">
        <f t="shared" si="6"/>
        <v>39604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6202860</v>
      </c>
      <c r="B177" s="84">
        <f t="shared" si="6"/>
        <v>39604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6202860</v>
      </c>
      <c r="B178" s="84">
        <f t="shared" si="6"/>
        <v>39604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6202860</v>
      </c>
      <c r="B179" s="84">
        <f t="shared" si="6"/>
        <v>39604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6202860</v>
      </c>
      <c r="B180" s="84">
        <f t="shared" si="6"/>
        <v>39604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6202860</v>
      </c>
      <c r="B181" s="84">
        <f t="shared" si="6"/>
        <v>39604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6202860</v>
      </c>
      <c r="B182" s="84">
        <f t="shared" si="6"/>
        <v>39604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6202860</v>
      </c>
      <c r="B183" s="84">
        <f t="shared" si="6"/>
        <v>39604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6202860</v>
      </c>
      <c r="B184" s="84">
        <f t="shared" si="6"/>
        <v>39604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6202860</v>
      </c>
      <c r="B185" s="84">
        <f t="shared" si="6"/>
        <v>39604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6202860</v>
      </c>
      <c r="B186" s="84">
        <f t="shared" si="7"/>
        <v>39604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6202860</v>
      </c>
      <c r="B187" s="84">
        <f t="shared" si="7"/>
        <v>39604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6202860</v>
      </c>
      <c r="B188" s="84">
        <f t="shared" si="7"/>
        <v>39604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6202860</v>
      </c>
      <c r="B189" s="84">
        <f t="shared" si="7"/>
        <v>39604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6202860</v>
      </c>
      <c r="B190" s="84">
        <f t="shared" si="7"/>
        <v>39604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6202860</v>
      </c>
      <c r="B191" s="84">
        <f t="shared" si="7"/>
        <v>39604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6202860</v>
      </c>
      <c r="B192" s="84">
        <f t="shared" si="7"/>
        <v>39604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6202860</v>
      </c>
      <c r="B193" s="84">
        <f t="shared" si="7"/>
        <v>39604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6202860</v>
      </c>
      <c r="B194" s="84">
        <f t="shared" si="7"/>
        <v>39604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6202860</v>
      </c>
      <c r="B195" s="84">
        <f t="shared" si="7"/>
        <v>39604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6202860</v>
      </c>
      <c r="B196" s="84">
        <f t="shared" si="7"/>
        <v>39604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6202860</v>
      </c>
      <c r="B197" s="84">
        <f t="shared" si="7"/>
        <v>39604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6202860</v>
      </c>
      <c r="B198" s="84">
        <f t="shared" si="7"/>
        <v>39604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6202860</v>
      </c>
      <c r="B199" s="84">
        <f t="shared" si="7"/>
        <v>39604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6202860</v>
      </c>
      <c r="B200" s="84">
        <f t="shared" si="7"/>
        <v>39604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6202860</v>
      </c>
      <c r="B201" s="84">
        <f t="shared" si="7"/>
        <v>39604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6202860</v>
      </c>
      <c r="B202" s="84">
        <f t="shared" si="7"/>
        <v>39604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6202860</v>
      </c>
      <c r="B203" s="84">
        <f t="shared" si="7"/>
        <v>39604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6202860</v>
      </c>
      <c r="B204" s="84">
        <f t="shared" si="7"/>
        <v>39604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6202860</v>
      </c>
      <c r="B205" s="84">
        <f t="shared" si="7"/>
        <v>39604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6202860</v>
      </c>
      <c r="B206" s="84">
        <f t="shared" si="7"/>
        <v>39604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6202860</v>
      </c>
      <c r="B207" s="84">
        <f t="shared" si="7"/>
        <v>39604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6202860</v>
      </c>
      <c r="B208" s="84">
        <f t="shared" si="7"/>
        <v>39604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6202860</v>
      </c>
      <c r="B209" s="84">
        <f t="shared" si="7"/>
        <v>39604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6202860</v>
      </c>
      <c r="B210" s="84">
        <f t="shared" si="7"/>
        <v>39604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6202860</v>
      </c>
      <c r="B211" s="84">
        <f t="shared" si="7"/>
        <v>39604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6202860</v>
      </c>
      <c r="B212" s="84">
        <f t="shared" si="7"/>
        <v>39604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6202860</v>
      </c>
      <c r="B213" s="84">
        <f t="shared" si="7"/>
        <v>39604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6202860</v>
      </c>
      <c r="B214" s="84">
        <f t="shared" si="7"/>
        <v>39604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6202860</v>
      </c>
      <c r="B215" s="84">
        <f t="shared" si="7"/>
        <v>39604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6202860</v>
      </c>
      <c r="B216" s="84">
        <f t="shared" si="7"/>
        <v>39604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6202860</v>
      </c>
      <c r="B217" s="84">
        <f t="shared" si="7"/>
        <v>39604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6202860</v>
      </c>
      <c r="B218" s="84">
        <f t="shared" si="8"/>
        <v>39604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6202860</v>
      </c>
      <c r="B219" s="84">
        <f t="shared" si="8"/>
        <v>39604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6202860</v>
      </c>
      <c r="B220" s="84">
        <f t="shared" si="8"/>
        <v>39604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6202860</v>
      </c>
      <c r="B221" s="84">
        <f t="shared" si="8"/>
        <v>39604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6202860</v>
      </c>
      <c r="B222" s="84">
        <f t="shared" si="8"/>
        <v>39604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6202860</v>
      </c>
      <c r="B223" s="84">
        <f t="shared" si="8"/>
        <v>39604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6202860</v>
      </c>
      <c r="B224" s="84">
        <f t="shared" si="8"/>
        <v>39604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6202860</v>
      </c>
      <c r="B225" s="84">
        <f t="shared" si="8"/>
        <v>39604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6202860</v>
      </c>
      <c r="B226" s="84">
        <f t="shared" si="8"/>
        <v>39604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6202860</v>
      </c>
      <c r="B227" s="84">
        <f t="shared" si="8"/>
        <v>39604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6202860</v>
      </c>
      <c r="B228" s="84">
        <f t="shared" si="8"/>
        <v>39604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6202860</v>
      </c>
      <c r="B229" s="84">
        <f t="shared" si="8"/>
        <v>39604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6202860</v>
      </c>
      <c r="B230" s="84">
        <f t="shared" si="8"/>
        <v>39604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6202860</v>
      </c>
      <c r="B231" s="84">
        <f t="shared" si="8"/>
        <v>39604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6202860</v>
      </c>
      <c r="B232" s="84">
        <f t="shared" si="8"/>
        <v>39604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6202860</v>
      </c>
      <c r="B233" s="84">
        <f t="shared" si="8"/>
        <v>39604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6202860</v>
      </c>
      <c r="B234" s="84">
        <f t="shared" si="8"/>
        <v>39604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6202860</v>
      </c>
      <c r="B235" s="84">
        <f t="shared" si="8"/>
        <v>39604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6202860</v>
      </c>
      <c r="B236" s="84">
        <f t="shared" si="8"/>
        <v>39604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6202860</v>
      </c>
      <c r="B237" s="84">
        <f t="shared" si="8"/>
        <v>39604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6202860</v>
      </c>
      <c r="B238" s="84">
        <f t="shared" si="8"/>
        <v>39604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6202860</v>
      </c>
      <c r="B239" s="84">
        <f t="shared" si="8"/>
        <v>39604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6202860</v>
      </c>
      <c r="B240" s="84">
        <f t="shared" si="8"/>
        <v>39604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6202860</v>
      </c>
      <c r="B241" s="84">
        <f t="shared" si="8"/>
        <v>39604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6202860</v>
      </c>
      <c r="B242" s="84">
        <f t="shared" si="8"/>
        <v>39604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6202860</v>
      </c>
      <c r="B243" s="84">
        <f t="shared" si="8"/>
        <v>39604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F3" sqref="F3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8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8:9" ht="12.75">
      <c r="H1" s="109"/>
      <c r="I1" s="110"/>
    </row>
    <row r="2" spans="5:12" ht="13.5" thickBot="1">
      <c r="E2" s="111"/>
      <c r="F2" s="111"/>
      <c r="G2" s="112"/>
      <c r="H2" s="112"/>
      <c r="I2" s="112"/>
      <c r="J2" s="112"/>
      <c r="K2" s="112"/>
      <c r="L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6">
        <v>39604</v>
      </c>
      <c r="B4" s="147">
        <f>'fiche envoi CEMAGREF'!B23</f>
        <v>6202860</v>
      </c>
      <c r="C4" s="147" t="str">
        <f>'fiche envoi CEMAGREF'!C23</f>
        <v>Eau Salée</v>
      </c>
      <c r="D4" s="147" t="str">
        <f>'fiche envoi CEMAGREF'!D23</f>
        <v>Chateauvert</v>
      </c>
      <c r="E4" s="116"/>
      <c r="F4" s="115"/>
      <c r="G4" s="115"/>
      <c r="H4" s="115"/>
      <c r="I4" s="115"/>
      <c r="J4" s="115"/>
      <c r="K4" s="115"/>
    </row>
    <row r="5" spans="1:16" ht="13.5" thickBot="1">
      <c r="A5" s="117"/>
      <c r="B5" s="117"/>
      <c r="C5" s="117"/>
      <c r="D5" s="117"/>
      <c r="E5" s="117"/>
      <c r="F5" s="117"/>
      <c r="G5" s="112"/>
      <c r="H5" s="112"/>
      <c r="I5" s="112"/>
      <c r="J5" s="112"/>
      <c r="K5" s="112"/>
      <c r="L5" s="112"/>
      <c r="P5" s="111"/>
    </row>
    <row r="6" spans="3:9" ht="13.5" thickBot="1">
      <c r="C6" s="118"/>
      <c r="D6" s="118"/>
      <c r="E6" s="119"/>
      <c r="F6" s="120" t="s">
        <v>19</v>
      </c>
      <c r="G6" s="121" t="s">
        <v>107</v>
      </c>
      <c r="H6" s="122" t="s">
        <v>23</v>
      </c>
      <c r="I6" s="123" t="s">
        <v>26</v>
      </c>
    </row>
    <row r="7" spans="3:9" ht="11.25" customHeight="1" thickBot="1">
      <c r="C7" s="166" t="s">
        <v>185</v>
      </c>
      <c r="D7" s="124"/>
      <c r="E7" s="125"/>
      <c r="F7" s="125"/>
      <c r="G7" s="126"/>
      <c r="H7" s="126"/>
      <c r="I7" s="126"/>
    </row>
    <row r="8" spans="3:9" ht="12.75">
      <c r="C8" s="167"/>
      <c r="D8" s="127" t="s">
        <v>186</v>
      </c>
      <c r="E8" s="128" t="s">
        <v>187</v>
      </c>
      <c r="F8" s="128" t="s">
        <v>188</v>
      </c>
      <c r="G8" s="129" t="s">
        <v>189</v>
      </c>
      <c r="H8" s="129" t="s">
        <v>189</v>
      </c>
      <c r="I8" s="129" t="s">
        <v>189</v>
      </c>
    </row>
    <row r="9" spans="3:9" ht="11.25" customHeight="1">
      <c r="C9" s="130" t="s">
        <v>190</v>
      </c>
      <c r="D9" s="131" t="s">
        <v>191</v>
      </c>
      <c r="E9" s="132" t="s">
        <v>213</v>
      </c>
      <c r="F9" s="133">
        <v>67</v>
      </c>
      <c r="G9" s="134">
        <v>6</v>
      </c>
      <c r="H9" s="134">
        <v>3</v>
      </c>
      <c r="I9" s="134">
        <v>3</v>
      </c>
    </row>
    <row r="10" spans="3:9" ht="11.25" customHeight="1">
      <c r="C10" s="130" t="s">
        <v>190</v>
      </c>
      <c r="D10" s="131" t="s">
        <v>191</v>
      </c>
      <c r="E10" s="132" t="s">
        <v>192</v>
      </c>
      <c r="F10" s="133">
        <v>69</v>
      </c>
      <c r="G10" s="134">
        <v>8</v>
      </c>
      <c r="H10" s="134">
        <v>11</v>
      </c>
      <c r="I10" s="134">
        <v>2</v>
      </c>
    </row>
    <row r="11" spans="3:9" ht="11.25" customHeight="1">
      <c r="C11" s="130" t="s">
        <v>193</v>
      </c>
      <c r="D11" s="131" t="s">
        <v>191</v>
      </c>
      <c r="E11" s="132" t="s">
        <v>194</v>
      </c>
      <c r="F11" s="133">
        <v>212</v>
      </c>
      <c r="G11" s="134"/>
      <c r="H11" s="134">
        <v>3</v>
      </c>
      <c r="I11" s="134">
        <v>1</v>
      </c>
    </row>
    <row r="12" spans="3:9" ht="11.25" customHeight="1">
      <c r="C12" s="130" t="s">
        <v>214</v>
      </c>
      <c r="D12" s="131" t="s">
        <v>191</v>
      </c>
      <c r="E12" s="132" t="s">
        <v>215</v>
      </c>
      <c r="F12" s="133">
        <v>200</v>
      </c>
      <c r="G12" s="134">
        <v>8</v>
      </c>
      <c r="H12" s="134">
        <v>9</v>
      </c>
      <c r="I12" s="134">
        <v>1</v>
      </c>
    </row>
    <row r="13" spans="3:9" ht="11.25" customHeight="1">
      <c r="C13" s="130" t="s">
        <v>214</v>
      </c>
      <c r="D13" s="131" t="s">
        <v>191</v>
      </c>
      <c r="E13" s="132" t="s">
        <v>216</v>
      </c>
      <c r="F13" s="133">
        <v>197</v>
      </c>
      <c r="G13" s="134"/>
      <c r="H13" s="134">
        <v>3</v>
      </c>
      <c r="I13" s="134"/>
    </row>
    <row r="14" spans="3:9" ht="11.25" customHeight="1">
      <c r="C14" s="130" t="s">
        <v>217</v>
      </c>
      <c r="D14" s="131" t="s">
        <v>191</v>
      </c>
      <c r="E14" s="132" t="s">
        <v>218</v>
      </c>
      <c r="F14" s="133">
        <v>312</v>
      </c>
      <c r="G14" s="134"/>
      <c r="H14" s="134">
        <v>1</v>
      </c>
      <c r="I14" s="134"/>
    </row>
    <row r="15" spans="3:9" ht="11.25" customHeight="1">
      <c r="C15" s="130" t="s">
        <v>217</v>
      </c>
      <c r="D15" s="131" t="s">
        <v>191</v>
      </c>
      <c r="E15" s="132" t="s">
        <v>219</v>
      </c>
      <c r="F15" s="133">
        <v>318</v>
      </c>
      <c r="G15" s="134">
        <v>1</v>
      </c>
      <c r="H15" s="134">
        <v>2</v>
      </c>
      <c r="I15" s="134"/>
    </row>
    <row r="16" spans="3:9" ht="11.25" customHeight="1">
      <c r="C16" s="130" t="s">
        <v>195</v>
      </c>
      <c r="D16" s="131" t="s">
        <v>191</v>
      </c>
      <c r="E16" s="132" t="s">
        <v>220</v>
      </c>
      <c r="F16" s="133">
        <v>245</v>
      </c>
      <c r="G16" s="134">
        <v>2</v>
      </c>
      <c r="H16" s="134">
        <v>2</v>
      </c>
      <c r="I16" s="134"/>
    </row>
    <row r="17" spans="3:9" ht="11.25" customHeight="1">
      <c r="C17" s="130" t="s">
        <v>196</v>
      </c>
      <c r="D17" s="131" t="s">
        <v>191</v>
      </c>
      <c r="E17" s="132" t="s">
        <v>197</v>
      </c>
      <c r="F17" s="133">
        <v>183</v>
      </c>
      <c r="G17" s="134">
        <v>2</v>
      </c>
      <c r="H17" s="134"/>
      <c r="I17" s="134"/>
    </row>
    <row r="18" spans="3:9" ht="11.25" customHeight="1">
      <c r="C18" s="130" t="s">
        <v>198</v>
      </c>
      <c r="D18" s="131" t="s">
        <v>191</v>
      </c>
      <c r="E18" s="132" t="s">
        <v>199</v>
      </c>
      <c r="F18" s="133">
        <v>364</v>
      </c>
      <c r="G18" s="134">
        <v>84</v>
      </c>
      <c r="H18" s="134">
        <v>12</v>
      </c>
      <c r="I18" s="134">
        <v>24</v>
      </c>
    </row>
    <row r="19" spans="3:9" ht="11.25" customHeight="1">
      <c r="C19" s="130" t="s">
        <v>221</v>
      </c>
      <c r="D19" s="131" t="s">
        <v>191</v>
      </c>
      <c r="E19" s="132" t="s">
        <v>222</v>
      </c>
      <c r="F19" s="133">
        <v>457</v>
      </c>
      <c r="G19" s="134"/>
      <c r="H19" s="134">
        <v>2</v>
      </c>
      <c r="I19" s="134"/>
    </row>
    <row r="20" spans="3:9" ht="11.25" customHeight="1">
      <c r="C20" s="130" t="s">
        <v>223</v>
      </c>
      <c r="D20" s="131" t="s">
        <v>191</v>
      </c>
      <c r="E20" s="132" t="s">
        <v>224</v>
      </c>
      <c r="F20" s="133">
        <v>613</v>
      </c>
      <c r="G20" s="134"/>
      <c r="H20" s="134">
        <v>1</v>
      </c>
      <c r="I20" s="134"/>
    </row>
    <row r="21" spans="3:9" ht="11.25" customHeight="1">
      <c r="C21" s="130" t="s">
        <v>223</v>
      </c>
      <c r="D21" s="131" t="s">
        <v>191</v>
      </c>
      <c r="E21" s="132" t="s">
        <v>225</v>
      </c>
      <c r="F21" s="133">
        <v>611</v>
      </c>
      <c r="G21" s="134"/>
      <c r="H21" s="134">
        <v>1</v>
      </c>
      <c r="I21" s="134"/>
    </row>
    <row r="22" spans="3:9" ht="11.25" customHeight="1">
      <c r="C22" s="130" t="s">
        <v>200</v>
      </c>
      <c r="D22" s="131" t="s">
        <v>191</v>
      </c>
      <c r="E22" s="132" t="s">
        <v>201</v>
      </c>
      <c r="F22" s="133">
        <v>618</v>
      </c>
      <c r="G22" s="134">
        <v>16</v>
      </c>
      <c r="H22" s="134">
        <v>2</v>
      </c>
      <c r="I22" s="134"/>
    </row>
    <row r="23" spans="3:9" ht="11.25" customHeight="1">
      <c r="C23" s="130" t="s">
        <v>200</v>
      </c>
      <c r="D23" s="131" t="s">
        <v>191</v>
      </c>
      <c r="E23" s="132" t="s">
        <v>226</v>
      </c>
      <c r="F23" s="133">
        <v>619</v>
      </c>
      <c r="G23" s="134">
        <v>29</v>
      </c>
      <c r="H23" s="134">
        <v>2</v>
      </c>
      <c r="I23" s="134">
        <v>1</v>
      </c>
    </row>
    <row r="24" spans="3:9" ht="11.25" customHeight="1">
      <c r="C24" s="130" t="s">
        <v>200</v>
      </c>
      <c r="D24" s="131" t="s">
        <v>191</v>
      </c>
      <c r="E24" s="132" t="s">
        <v>227</v>
      </c>
      <c r="F24" s="133">
        <v>622</v>
      </c>
      <c r="G24" s="134">
        <v>133</v>
      </c>
      <c r="H24" s="134">
        <v>32</v>
      </c>
      <c r="I24" s="134">
        <v>7</v>
      </c>
    </row>
    <row r="25" spans="3:9" ht="11.25" customHeight="1">
      <c r="C25" s="130" t="s">
        <v>228</v>
      </c>
      <c r="D25" s="131" t="s">
        <v>229</v>
      </c>
      <c r="E25" s="132" t="s">
        <v>230</v>
      </c>
      <c r="F25" s="133">
        <v>2517</v>
      </c>
      <c r="G25" s="134"/>
      <c r="H25" s="134">
        <v>3</v>
      </c>
      <c r="I25" s="134">
        <v>1</v>
      </c>
    </row>
    <row r="26" spans="3:9" ht="11.25" customHeight="1">
      <c r="C26" s="130" t="s">
        <v>231</v>
      </c>
      <c r="D26" s="131" t="s">
        <v>203</v>
      </c>
      <c r="E26" s="132" t="s">
        <v>231</v>
      </c>
      <c r="F26" s="133">
        <v>847</v>
      </c>
      <c r="G26" s="134"/>
      <c r="H26" s="134"/>
      <c r="I26" s="134">
        <v>1</v>
      </c>
    </row>
    <row r="27" spans="3:9" ht="11.25" customHeight="1">
      <c r="C27" s="130" t="s">
        <v>202</v>
      </c>
      <c r="D27" s="131" t="s">
        <v>203</v>
      </c>
      <c r="E27" s="132" t="s">
        <v>202</v>
      </c>
      <c r="F27" s="133">
        <v>838</v>
      </c>
      <c r="G27" s="134"/>
      <c r="H27" s="134">
        <v>1</v>
      </c>
      <c r="I27" s="134"/>
    </row>
    <row r="28" spans="3:9" ht="11.25" customHeight="1">
      <c r="C28" s="130" t="s">
        <v>232</v>
      </c>
      <c r="D28" s="131" t="s">
        <v>203</v>
      </c>
      <c r="E28" s="132" t="s">
        <v>232</v>
      </c>
      <c r="F28" s="133">
        <v>819</v>
      </c>
      <c r="G28" s="134">
        <v>2</v>
      </c>
      <c r="H28" s="134">
        <v>5</v>
      </c>
      <c r="I28" s="134">
        <v>7</v>
      </c>
    </row>
    <row r="29" spans="3:9" ht="11.25" customHeight="1">
      <c r="C29" s="130" t="s">
        <v>204</v>
      </c>
      <c r="D29" s="131" t="s">
        <v>203</v>
      </c>
      <c r="E29" s="132" t="s">
        <v>204</v>
      </c>
      <c r="F29" s="133">
        <v>807</v>
      </c>
      <c r="G29" s="134">
        <v>38</v>
      </c>
      <c r="H29" s="134">
        <v>216</v>
      </c>
      <c r="I29" s="134">
        <v>221</v>
      </c>
    </row>
    <row r="30" spans="3:9" ht="11.25" customHeight="1">
      <c r="C30" s="130" t="s">
        <v>205</v>
      </c>
      <c r="D30" s="131" t="s">
        <v>203</v>
      </c>
      <c r="E30" s="132" t="s">
        <v>205</v>
      </c>
      <c r="F30" s="133">
        <v>831</v>
      </c>
      <c r="G30" s="134">
        <v>2</v>
      </c>
      <c r="H30" s="134">
        <v>4</v>
      </c>
      <c r="I30" s="134"/>
    </row>
    <row r="31" spans="3:9" ht="11.25" customHeight="1">
      <c r="C31" s="130" t="s">
        <v>206</v>
      </c>
      <c r="D31" s="131" t="s">
        <v>203</v>
      </c>
      <c r="E31" s="132" t="s">
        <v>206</v>
      </c>
      <c r="F31" s="133">
        <v>757</v>
      </c>
      <c r="G31" s="134">
        <v>1</v>
      </c>
      <c r="H31" s="134"/>
      <c r="I31" s="134">
        <v>1</v>
      </c>
    </row>
    <row r="32" spans="3:9" ht="11.25" customHeight="1">
      <c r="C32" s="130" t="s">
        <v>233</v>
      </c>
      <c r="D32" s="131" t="s">
        <v>203</v>
      </c>
      <c r="E32" s="132" t="s">
        <v>233</v>
      </c>
      <c r="F32" s="133">
        <v>783</v>
      </c>
      <c r="G32" s="134"/>
      <c r="H32" s="134">
        <v>2</v>
      </c>
      <c r="I32" s="134">
        <v>1</v>
      </c>
    </row>
    <row r="33" spans="3:9" ht="11.25" customHeight="1">
      <c r="C33" s="130" t="s">
        <v>207</v>
      </c>
      <c r="D33" s="131" t="s">
        <v>203</v>
      </c>
      <c r="E33" s="132" t="s">
        <v>207</v>
      </c>
      <c r="F33" s="133">
        <v>801</v>
      </c>
      <c r="G33" s="134">
        <v>95</v>
      </c>
      <c r="H33" s="134">
        <v>198</v>
      </c>
      <c r="I33" s="134">
        <v>8</v>
      </c>
    </row>
    <row r="34" spans="3:9" ht="11.25" customHeight="1">
      <c r="C34" s="130" t="s">
        <v>234</v>
      </c>
      <c r="D34" s="131" t="s">
        <v>203</v>
      </c>
      <c r="E34" s="132" t="s">
        <v>234</v>
      </c>
      <c r="F34" s="133">
        <v>824</v>
      </c>
      <c r="G34" s="134"/>
      <c r="H34" s="134">
        <v>1</v>
      </c>
      <c r="I34" s="134"/>
    </row>
    <row r="35" spans="3:9" ht="11.25" customHeight="1">
      <c r="C35" s="130" t="s">
        <v>235</v>
      </c>
      <c r="D35" s="131" t="s">
        <v>203</v>
      </c>
      <c r="E35" s="132" t="s">
        <v>235</v>
      </c>
      <c r="F35" s="133">
        <v>837</v>
      </c>
      <c r="G35" s="134"/>
      <c r="H35" s="134">
        <v>3</v>
      </c>
      <c r="I35" s="134"/>
    </row>
    <row r="36" spans="3:9" ht="11.25" customHeight="1">
      <c r="C36" s="130" t="s">
        <v>236</v>
      </c>
      <c r="D36" s="131" t="s">
        <v>191</v>
      </c>
      <c r="E36" s="132" t="s">
        <v>237</v>
      </c>
      <c r="F36" s="133">
        <v>650</v>
      </c>
      <c r="G36" s="134"/>
      <c r="H36" s="134">
        <v>2</v>
      </c>
      <c r="I36" s="134"/>
    </row>
    <row r="37" spans="3:9" ht="11.25" customHeight="1">
      <c r="C37" s="130" t="s">
        <v>238</v>
      </c>
      <c r="D37" s="131" t="s">
        <v>191</v>
      </c>
      <c r="E37" s="132" t="s">
        <v>239</v>
      </c>
      <c r="F37" s="133">
        <v>687</v>
      </c>
      <c r="G37" s="134"/>
      <c r="H37" s="134">
        <v>1</v>
      </c>
      <c r="I37" s="134"/>
    </row>
    <row r="38" spans="3:9" ht="11.25" customHeight="1">
      <c r="C38" s="130" t="s">
        <v>240</v>
      </c>
      <c r="D38" s="131" t="s">
        <v>203</v>
      </c>
      <c r="E38" s="132" t="s">
        <v>240</v>
      </c>
      <c r="F38" s="133">
        <v>690</v>
      </c>
      <c r="G38" s="134"/>
      <c r="H38" s="134">
        <v>1</v>
      </c>
      <c r="I38" s="134"/>
    </row>
    <row r="39" spans="3:9" ht="11.25" customHeight="1">
      <c r="C39" s="130" t="s">
        <v>241</v>
      </c>
      <c r="D39" s="131" t="s">
        <v>191</v>
      </c>
      <c r="E39" s="132" t="s">
        <v>242</v>
      </c>
      <c r="F39" s="133">
        <v>682</v>
      </c>
      <c r="G39" s="134">
        <v>2</v>
      </c>
      <c r="H39" s="134">
        <v>3</v>
      </c>
      <c r="I39" s="134">
        <v>5</v>
      </c>
    </row>
    <row r="40" spans="3:9" ht="11.25" customHeight="1">
      <c r="C40" s="130" t="s">
        <v>243</v>
      </c>
      <c r="D40" s="131" t="s">
        <v>191</v>
      </c>
      <c r="E40" s="132" t="s">
        <v>244</v>
      </c>
      <c r="F40" s="133">
        <v>657</v>
      </c>
      <c r="G40" s="134"/>
      <c r="H40" s="134">
        <v>1</v>
      </c>
      <c r="I40" s="134"/>
    </row>
    <row r="41" spans="3:9" ht="11.25" customHeight="1">
      <c r="C41" s="130" t="s">
        <v>245</v>
      </c>
      <c r="D41" s="131" t="s">
        <v>191</v>
      </c>
      <c r="E41" s="132" t="s">
        <v>246</v>
      </c>
      <c r="F41" s="133">
        <v>892</v>
      </c>
      <c r="G41" s="134">
        <v>1292</v>
      </c>
      <c r="H41" s="134">
        <v>1908</v>
      </c>
      <c r="I41" s="134">
        <v>294</v>
      </c>
    </row>
    <row r="42" spans="3:9" ht="11.25" customHeight="1">
      <c r="C42" s="130" t="s">
        <v>247</v>
      </c>
      <c r="D42" s="131" t="s">
        <v>191</v>
      </c>
      <c r="E42" s="132" t="s">
        <v>248</v>
      </c>
      <c r="F42" s="133">
        <v>881</v>
      </c>
      <c r="G42" s="134">
        <v>1</v>
      </c>
      <c r="H42" s="134">
        <v>3</v>
      </c>
      <c r="I42" s="134"/>
    </row>
    <row r="43" spans="3:9" ht="12.75">
      <c r="C43" s="130" t="s">
        <v>249</v>
      </c>
      <c r="D43" s="131" t="s">
        <v>191</v>
      </c>
      <c r="E43" s="132" t="s">
        <v>250</v>
      </c>
      <c r="F43" s="133">
        <v>978</v>
      </c>
      <c r="G43" s="134">
        <v>149</v>
      </c>
      <c r="H43" s="134">
        <v>173</v>
      </c>
      <c r="I43" s="134">
        <v>74</v>
      </c>
    </row>
    <row r="44" spans="3:9" ht="13.5" customHeight="1">
      <c r="C44" s="130" t="s">
        <v>251</v>
      </c>
      <c r="D44" s="131" t="s">
        <v>203</v>
      </c>
      <c r="E44" s="132" t="s">
        <v>251</v>
      </c>
      <c r="F44" s="133">
        <v>1055</v>
      </c>
      <c r="G44" s="134">
        <v>9</v>
      </c>
      <c r="H44" s="134"/>
      <c r="I44" s="134">
        <v>2</v>
      </c>
    </row>
    <row r="45" spans="3:9" ht="12.75">
      <c r="C45" s="130" t="s">
        <v>208</v>
      </c>
      <c r="D45" s="131" t="s">
        <v>209</v>
      </c>
      <c r="E45" s="132" t="s">
        <v>208</v>
      </c>
      <c r="F45" s="133">
        <v>933</v>
      </c>
      <c r="G45" s="134">
        <v>4</v>
      </c>
      <c r="H45" s="134">
        <v>36</v>
      </c>
      <c r="I45" s="134">
        <v>210</v>
      </c>
    </row>
    <row r="46" spans="3:17" ht="12.75">
      <c r="C46" s="130" t="s">
        <v>210</v>
      </c>
      <c r="D46" s="131" t="s">
        <v>209</v>
      </c>
      <c r="E46" s="132" t="s">
        <v>210</v>
      </c>
      <c r="F46" s="133">
        <v>1089</v>
      </c>
      <c r="G46" s="134"/>
      <c r="H46" s="134" t="s">
        <v>252</v>
      </c>
      <c r="I46" s="134"/>
      <c r="J46" s="138"/>
      <c r="K46" s="138"/>
      <c r="L46" s="138"/>
      <c r="M46" s="138"/>
      <c r="N46" s="138"/>
      <c r="O46" s="138"/>
      <c r="P46" s="108"/>
      <c r="Q46" s="108"/>
    </row>
    <row r="47" spans="3:17" ht="12.75">
      <c r="C47" s="130" t="s">
        <v>211</v>
      </c>
      <c r="D47" s="131" t="s">
        <v>212</v>
      </c>
      <c r="E47" s="132" t="s">
        <v>211</v>
      </c>
      <c r="F47" s="133">
        <v>906</v>
      </c>
      <c r="G47" s="134"/>
      <c r="H47" s="134" t="s">
        <v>252</v>
      </c>
      <c r="I47" s="134"/>
      <c r="J47" s="138"/>
      <c r="K47" s="138"/>
      <c r="L47" s="138"/>
      <c r="M47" s="138"/>
      <c r="N47" s="138"/>
      <c r="O47" s="138"/>
      <c r="P47" s="108"/>
      <c r="Q47" s="108"/>
    </row>
    <row r="48" spans="3:17" ht="12.75">
      <c r="C48" s="135"/>
      <c r="D48" s="136"/>
      <c r="E48" s="136"/>
      <c r="F48" s="137"/>
      <c r="G48" s="138"/>
      <c r="H48" s="138"/>
      <c r="I48" s="138"/>
      <c r="J48" s="138"/>
      <c r="K48" s="138"/>
      <c r="L48" s="138"/>
      <c r="M48" s="138"/>
      <c r="N48" s="138"/>
      <c r="O48" s="138"/>
      <c r="P48" s="108"/>
      <c r="Q48" s="108"/>
    </row>
    <row r="49" spans="3:17" ht="12.75">
      <c r="C49" s="135"/>
      <c r="D49" s="136"/>
      <c r="E49" s="136"/>
      <c r="F49" s="137"/>
      <c r="G49" s="138"/>
      <c r="H49" s="138"/>
      <c r="I49" s="138"/>
      <c r="J49" s="138"/>
      <c r="K49" s="138"/>
      <c r="L49" s="138"/>
      <c r="M49" s="138"/>
      <c r="N49" s="138"/>
      <c r="O49" s="138"/>
      <c r="P49" s="108"/>
      <c r="Q49" s="108"/>
    </row>
    <row r="50" spans="3:17" ht="12.75">
      <c r="C50" s="139"/>
      <c r="D50" s="139"/>
      <c r="E50" s="140"/>
      <c r="F50" s="140"/>
      <c r="G50" s="141"/>
      <c r="H50" s="141"/>
      <c r="I50" s="141"/>
      <c r="J50" s="141"/>
      <c r="K50" s="141"/>
      <c r="L50" s="141"/>
      <c r="M50" s="141"/>
      <c r="N50" s="141"/>
      <c r="O50" s="141"/>
      <c r="P50" s="108"/>
      <c r="Q50" s="108"/>
    </row>
    <row r="51" spans="3:17" ht="12.75">
      <c r="C51" s="142"/>
      <c r="D51" s="139"/>
      <c r="E51" s="143"/>
      <c r="F51" s="143"/>
      <c r="P51" s="108"/>
      <c r="Q51" s="108"/>
    </row>
    <row r="52" spans="3:17" ht="12.75">
      <c r="C52" s="135"/>
      <c r="D52" s="144"/>
      <c r="E52" s="145"/>
      <c r="F52" s="137"/>
      <c r="P52" s="108"/>
      <c r="Q52" s="108"/>
    </row>
    <row r="53" spans="3:17" ht="12.75">
      <c r="C53" s="135"/>
      <c r="D53" s="144"/>
      <c r="E53" s="145"/>
      <c r="F53" s="137"/>
      <c r="P53" s="108"/>
      <c r="Q53" s="108"/>
    </row>
    <row r="54" spans="3:17" ht="12.75">
      <c r="C54" s="135"/>
      <c r="D54" s="144"/>
      <c r="E54" s="145"/>
      <c r="F54" s="137"/>
      <c r="P54" s="108"/>
      <c r="Q54" s="108"/>
    </row>
    <row r="55" spans="3:17" ht="12.75">
      <c r="C55" s="135"/>
      <c r="D55" s="144"/>
      <c r="E55" s="145"/>
      <c r="F55" s="137"/>
      <c r="P55" s="108"/>
      <c r="Q55" s="108"/>
    </row>
    <row r="56" spans="3:17" ht="12.75">
      <c r="C56" s="135"/>
      <c r="D56" s="144"/>
      <c r="E56" s="145"/>
      <c r="F56" s="137"/>
      <c r="P56" s="108"/>
      <c r="Q56" s="108"/>
    </row>
    <row r="57" spans="3:17" ht="12.75">
      <c r="C57" s="135"/>
      <c r="D57" s="144"/>
      <c r="E57" s="145"/>
      <c r="F57" s="137"/>
      <c r="P57" s="108"/>
      <c r="Q57" s="108"/>
    </row>
    <row r="58" spans="16:17" ht="12.75">
      <c r="P58" s="108"/>
      <c r="Q58" s="108"/>
    </row>
    <row r="59" spans="16:17" ht="12.75">
      <c r="P59" s="108"/>
      <c r="Q59" s="108"/>
    </row>
    <row r="60" spans="16:17" ht="12.75">
      <c r="P60" s="108"/>
      <c r="Q60" s="108"/>
    </row>
    <row r="61" spans="16:17" ht="12.75">
      <c r="P61" s="108"/>
      <c r="Q61" s="108"/>
    </row>
    <row r="62" spans="16:17" ht="12.75">
      <c r="P62" s="108"/>
      <c r="Q62" s="108"/>
    </row>
    <row r="63" spans="16:17" ht="12.75">
      <c r="P63" s="108"/>
      <c r="Q63" s="108"/>
    </row>
    <row r="64" spans="16:17" ht="12.75">
      <c r="P64" s="108"/>
      <c r="Q64" s="108"/>
    </row>
    <row r="65" spans="16:17" ht="12.75">
      <c r="P65" s="108"/>
      <c r="Q65" s="108"/>
    </row>
    <row r="66" spans="16:17" ht="12.75">
      <c r="P66" s="108"/>
      <c r="Q66" s="108"/>
    </row>
    <row r="67" spans="16:17" ht="12.75">
      <c r="P67" s="108"/>
      <c r="Q67" s="108"/>
    </row>
  </sheetData>
  <mergeCells count="1">
    <mergeCell ref="C7:C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2008-12-09T10:37:38Z</dcterms:modified>
  <cp:category/>
  <cp:version/>
  <cp:contentType/>
  <cp:contentStatus/>
</cp:coreProperties>
</file>