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2" windowWidth="20736"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<sst xmlns="http://schemas.openxmlformats.org/spreadsheetml/2006/main" count="35194" uniqueCount="17680">
  <si>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</si>
  <si>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</si>
  <si>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</si>
  <si>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</si>
  <si>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</si>
  <si>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</si>
  <si>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</si>
  <si>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</si>
  <si>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</si>
  <si>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</si>
  <si>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</si>
  <si>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</si>
  <si>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</si>
  <si>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</si>
  <si>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</si>
  <si>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</si>
  <si>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</si>
  <si>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</si>
  <si>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</si>
  <si>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</si>
  <si>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</si>
  <si>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</si>
  <si>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</si>
  <si>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</si>
  <si>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</si>
  <si>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</si>
  <si>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</si>
  <si>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</si>
  <si>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</si>
  <si>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</si>
  <si>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</si>
  <si>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</si>
  <si>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</si>
  <si>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</si>
  <si>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</si>
  <si>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</si>
  <si>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</si>
  <si>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</si>
  <si>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</si>
  <si>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</si>
  <si>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</si>
  <si>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</si>
  <si>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</si>
  <si>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</si>
  <si>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</si>
  <si>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</si>
  <si>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</si>
  <si>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</si>
  <si>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</si>
  <si>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</si>
  <si>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</si>
  <si>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</si>
  <si>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</si>
  <si>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</si>
  <si>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</si>
  <si>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</si>
  <si>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</si>
  <si>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</si>
  <si>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</si>
  <si>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</si>
  <si>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</si>
  <si>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</si>
  <si>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</si>
  <si>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</si>
  <si>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</si>
  <si>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</si>
  <si>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</si>
  <si>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</si>
  <si>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</si>
  <si>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</si>
  <si>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</si>
  <si>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</si>
  <si>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</si>
  <si>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</si>
  <si>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</si>
  <si>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</si>
  <si>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</si>
  <si>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</si>
  <si>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</si>
  <si>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</si>
  <si>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</si>
  <si>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</si>
  <si>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</si>
  <si>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</si>
  <si>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</si>
  <si>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</si>
  <si>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</si>
  <si>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</si>
  <si>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</si>
  <si>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</si>
  <si>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</si>
  <si>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</si>
  <si>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</si>
  <si>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</si>
  <si>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</si>
  <si>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</si>
  <si>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</si>
  <si>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</si>
  <si>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</si>
  <si>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</si>
  <si>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</si>
  <si>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</si>
  <si>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</si>
  <si>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</si>
  <si>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</si>
  <si>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</si>
  <si>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</si>
  <si>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</si>
  <si>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</si>
  <si>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</si>
  <si>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</si>
  <si>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</si>
  <si>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</si>
  <si>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</si>
  <si>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</si>
  <si>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</si>
  <si>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</si>
  <si>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</si>
  <si>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</si>
  <si>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</si>
  <si>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</si>
  <si>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</si>
  <si>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</si>
  <si>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</si>
  <si>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</si>
  <si>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</si>
  <si>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</si>
  <si>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</si>
  <si>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</si>
  <si>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</si>
  <si>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</si>
  <si>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</si>
  <si>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</si>
  <si>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</si>
  <si>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</si>
  <si>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</si>
  <si>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</si>
  <si>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</si>
  <si>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</si>
  <si>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</si>
  <si>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</si>
  <si>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</si>
  <si>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</si>
  <si>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</si>
  <si>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</si>
  <si>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</si>
  <si>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</si>
  <si>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</si>
  <si>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</si>
  <si>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</si>
  <si>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</si>
  <si>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</si>
  <si>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</si>
  <si>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</si>
  <si>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</si>
  <si>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</si>
  <si>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</si>
  <si>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</si>
  <si>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</si>
  <si>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</si>
  <si>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</si>
  <si>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</si>
  <si>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</si>
  <si>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</si>
  <si>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</si>
  <si>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</si>
  <si>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</si>
  <si>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</si>
  <si>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</si>
  <si>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</si>
  <si>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</si>
  <si>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</si>
  <si>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</si>
  <si>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</si>
  <si>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</si>
  <si>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</si>
  <si>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</si>
  <si>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</si>
  <si>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</si>
  <si>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</si>
  <si>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</si>
  <si>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</si>
  <si>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</si>
  <si>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</si>
  <si>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</si>
  <si>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</si>
  <si>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</si>
  <si>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</si>
  <si>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</si>
  <si>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</si>
  <si>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</si>
  <si>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</si>
  <si>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</si>
  <si>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</si>
  <si>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</si>
  <si>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</si>
  <si>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</si>
  <si>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</si>
  <si>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</si>
  <si>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</si>
  <si>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</si>
  <si>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</si>
  <si>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</si>
  <si>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</si>
  <si>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</si>
  <si>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</si>
  <si>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</si>
  <si>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</si>
  <si>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</si>
  <si>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</si>
  <si>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</si>
  <si>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</si>
  <si>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</si>
  <si>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</si>
  <si>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</si>
  <si>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</si>
  <si>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</si>
  <si>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</si>
  <si>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</si>
  <si>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</si>
  <si>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</si>
  <si>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</si>
  <si>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</si>
  <si>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</si>
  <si>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</si>
  <si>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</si>
  <si>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</si>
  <si>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</si>
  <si>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</si>
  <si>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</si>
  <si>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</si>
  <si>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</si>
  <si>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</si>
  <si>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</si>
  <si>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</si>
  <si>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</si>
  <si>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</si>
  <si>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</si>
  <si>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</si>
  <si>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</si>
  <si>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</si>
  <si>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</si>
  <si>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</si>
  <si>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</si>
  <si>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</si>
  <si>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</si>
  <si>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</si>
  <si>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</si>
  <si>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</si>
  <si>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</si>
  <si>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</si>
  <si>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</si>
  <si>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</si>
  <si>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</si>
  <si>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</si>
  <si>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</si>
  <si>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</si>
  <si>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</si>
  <si>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</si>
  <si>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</si>
  <si>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</si>
  <si>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</si>
  <si>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</si>
  <si>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</si>
  <si>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</si>
  <si>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</si>
  <si>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</si>
  <si>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</si>
  <si>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</si>
  <si>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</si>
  <si>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</si>
  <si>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</si>
  <si>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</si>
  <si>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</si>
  <si>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</si>
  <si>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</si>
  <si>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</si>
  <si>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</si>
  <si>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</si>
  <si>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</si>
  <si>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</si>
  <si>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</si>
  <si>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</si>
  <si>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</si>
  <si>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</si>
  <si>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</si>
  <si>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</si>
  <si>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</si>
  <si>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</si>
  <si>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</si>
  <si>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</si>
  <si>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</si>
  <si>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</si>
  <si>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</si>
  <si>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</si>
  <si>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</si>
  <si>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</si>
  <si>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</si>
  <si>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</si>
  <si>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</si>
  <si>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</si>
  <si>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</si>
  <si>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</si>
  <si>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</si>
  <si>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</si>
  <si>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</si>
  <si>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</si>
  <si>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</si>
  <si>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</si>
  <si>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</si>
  <si>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</si>
  <si>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</si>
  <si>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</si>
  <si>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</si>
  <si>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</si>
  <si>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</si>
  <si>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</si>
  <si>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</si>
  <si>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</si>
  <si>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</si>
  <si>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</si>
  <si>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</si>
  <si>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</si>
  <si>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</si>
  <si>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</si>
  <si>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</si>
  <si>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</si>
  <si>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</si>
  <si>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</si>
  <si>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</si>
  <si>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</si>
  <si>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</si>
  <si>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</si>
  <si>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</si>
  <si>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</si>
  <si>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</si>
  <si>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</si>
  <si>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</si>
  <si>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</si>
  <si>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</si>
  <si>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</si>
  <si>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</si>
  <si>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</si>
  <si>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</si>
  <si>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</si>
  <si>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</si>
  <si>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</si>
  <si>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</si>
  <si>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</si>
  <si>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</si>
  <si>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</si>
  <si>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</si>
  <si>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</si>
  <si>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</si>
  <si>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</si>
  <si>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</si>
  <si>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</si>
  <si>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</si>
  <si>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</si>
  <si>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</si>
  <si>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</si>
  <si>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</si>
  <si>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</si>
  <si>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</si>
  <si>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</si>
  <si>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</si>
  <si>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</si>
  <si>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</si>
  <si>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</si>
  <si>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</si>
  <si>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</si>
  <si>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</si>
  <si>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</si>
  <si>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</si>
  <si>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</si>
  <si>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</si>
  <si>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</si>
  <si>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</si>
  <si>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</si>
  <si>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</si>
  <si>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</si>
  <si>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</si>
  <si>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</si>
  <si>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</si>
  <si>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</si>
  <si>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</si>
  <si>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</si>
  <si>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</si>
  <si>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</si>
  <si>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</si>
  <si>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</si>
  <si>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</si>
  <si>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</si>
  <si>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</si>
  <si>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</si>
  <si>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</si>
  <si>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</si>
  <si>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</si>
  <si>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</si>
  <si>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</si>
  <si>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</si>
  <si>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</si>
  <si>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</si>
  <si>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</si>
  <si>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</si>
  <si>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</si>
  <si>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</si>
  <si>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</si>
  <si>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</si>
  <si>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</si>
  <si>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</si>
  <si>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</si>
  <si>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</si>
  <si>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</si>
  <si>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</si>
  <si>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</si>
  <si>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</si>
  <si>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</si>
  <si>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</si>
  <si>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</si>
  <si>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</si>
  <si>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</si>
  <si>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</si>
  <si>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</si>
  <si>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</si>
  <si>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</si>
  <si>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</si>
  <si>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</si>
  <si>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</si>
  <si>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</si>
  <si>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</si>
  <si>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</si>
  <si>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</si>
  <si>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</si>
  <si>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</si>
  <si>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</si>
  <si>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</si>
  <si>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</si>
  <si>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</si>
  <si>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</si>
  <si>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</si>
  <si>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</si>
  <si>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</si>
  <si>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</si>
  <si>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</si>
  <si>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</si>
  <si>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</si>
  <si>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</si>
  <si>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</si>
  <si>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</si>
  <si>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</si>
  <si>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</si>
  <si>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</si>
  <si>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</si>
  <si>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</si>
  <si>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</si>
  <si>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</si>
  <si>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</si>
  <si>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</si>
  <si>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</si>
  <si>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</si>
  <si>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</si>
  <si>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</si>
  <si>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</si>
  <si>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</si>
  <si>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</si>
  <si>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</si>
  <si>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</si>
  <si>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</si>
  <si>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</si>
  <si>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</si>
  <si>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</si>
  <si>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</si>
  <si>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</si>
  <si>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</si>
  <si>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</si>
  <si>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</si>
  <si>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</si>
  <si>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</si>
  <si>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</si>
  <si>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</si>
  <si>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</si>
  <si>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</si>
  <si>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</si>
  <si>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</si>
  <si>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</si>
  <si>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</si>
  <si>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</si>
  <si>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</si>
  <si>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</si>
  <si>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</si>
  <si>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</si>
  <si>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</si>
  <si>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</si>
  <si>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</si>
  <si>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</si>
  <si>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</si>
  <si>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</si>
  <si>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</si>
  <si>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</si>
  <si>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</si>
  <si>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</si>
  <si>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</si>
  <si>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</si>
  <si>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</si>
  <si>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</si>
  <si>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</si>
  <si>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</si>
  <si>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</si>
  <si>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</si>
  <si>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</si>
  <si>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</si>
  <si>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</si>
  <si>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</si>
  <si>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</si>
  <si>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</si>
  <si>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</si>
  <si>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</si>
  <si>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</si>
  <si>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</si>
  <si>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</si>
  <si>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</si>
  <si>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</si>
  <si>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</si>
  <si>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</si>
  <si>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</si>
  <si>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</si>
  <si>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</si>
  <si>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</si>
  <si>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</si>
  <si>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</si>
  <si>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</si>
  <si>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</si>
  <si>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</si>
  <si>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</si>
  <si>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</si>
  <si>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</si>
  <si>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</si>
  <si>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</si>
  <si>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</si>
  <si>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</si>
  <si>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</si>
  <si>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</si>
  <si>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</si>
  <si>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</si>
  <si>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</si>
  <si>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</si>
  <si>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</si>
  <si>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</si>
  <si>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</si>
  <si>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</si>
  <si>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</si>
  <si>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</si>
  <si>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</si>
  <si>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</si>
  <si>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</si>
  <si>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</si>
  <si>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</si>
  <si>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</si>
  <si>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</si>
  <si>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</si>
  <si>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</si>
  <si>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</si>
  <si>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</si>
  <si>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</si>
  <si>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</si>
  <si>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</si>
  <si>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</si>
  <si>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</si>
  <si>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</si>
  <si>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</si>
  <si>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</si>
  <si>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</si>
  <si>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</si>
  <si>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</si>
  <si>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</si>
  <si>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</si>
  <si>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</si>
  <si>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</si>
  <si>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</si>
  <si>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</si>
  <si>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</si>
  <si>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</si>
  <si>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</si>
  <si>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</si>
  <si>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</si>
  <si>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</si>
  <si>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</si>
  <si>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</si>
  <si>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</si>
  <si>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</si>
  <si>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</si>
  <si>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</si>
  <si>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</si>
  <si>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</si>
  <si>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</si>
  <si>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</si>
  <si>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</si>
  <si>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</si>
  <si>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</si>
  <si>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</si>
  <si>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</si>
  <si>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</si>
  <si>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</si>
  <si>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</si>
  <si>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</si>
  <si>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</si>
  <si>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</si>
  <si>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</si>
  <si>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</si>
  <si>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</si>
  <si>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</si>
  <si>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</si>
  <si>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</si>
  <si>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</si>
  <si>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</si>
  <si>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</si>
  <si>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</si>
  <si>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</si>
  <si>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</si>
  <si>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</si>
  <si>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</si>
  <si>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</si>
  <si>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</si>
  <si>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</si>
  <si>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</si>
  <si>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</si>
  <si>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</si>
  <si>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</si>
  <si>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</si>
  <si>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</si>
  <si>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</si>
  <si>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</si>
  <si>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</si>
  <si>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</si>
  <si>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</si>
  <si>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</si>
  <si>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</si>
  <si>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</si>
  <si>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</si>
  <si>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</si>
  <si>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</si>
  <si>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</si>
  <si>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</si>
  <si>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</si>
  <si>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</si>
  <si>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</si>
  <si>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</si>
  <si>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</si>
  <si>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</si>
  <si>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</si>
  <si>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</si>
  <si>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</si>
  <si>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</si>
  <si>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</si>
  <si>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</si>
  <si>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</si>
  <si>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</si>
  <si>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</si>
  <si>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</si>
  <si>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</si>
  <si>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</si>
  <si>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</si>
  <si>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</si>
  <si>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</si>
  <si>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</si>
  <si>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</si>
  <si>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</si>
  <si>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</si>
  <si>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</si>
  <si>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</si>
  <si>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</si>
  <si>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</si>
  <si>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</si>
  <si>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</si>
  <si>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</si>
  <si>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</si>
  <si>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</si>
  <si>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</si>
  <si>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</si>
  <si>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</si>
  <si>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</si>
  <si>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</si>
  <si>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</si>
  <si>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</si>
  <si>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</si>
  <si>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</si>
  <si>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</si>
  <si>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</si>
  <si>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</si>
  <si>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</si>
  <si>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</si>
  <si>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</si>
  <si>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</si>
  <si>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</si>
  <si>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</si>
  <si>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</si>
  <si>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</si>
  <si>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</si>
  <si>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</si>
  <si>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</si>
  <si>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</si>
  <si>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</si>
  <si>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</si>
  <si>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</si>
  <si>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</si>
  <si>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</si>
  <si>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</si>
  <si>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</si>
  <si>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</si>
  <si>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</si>
  <si>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</si>
  <si>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</si>
  <si>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</si>
  <si>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</si>
  <si>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</si>
  <si>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</si>
  <si>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</si>
  <si>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</si>
  <si>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</si>
  <si>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</si>
  <si>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</si>
  <si>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</si>
  <si>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</si>
  <si>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</si>
  <si>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</si>
  <si>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</si>
  <si>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</si>
  <si>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</si>
  <si>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</si>
  <si>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</si>
  <si>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</si>
  <si>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</si>
  <si>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</si>
  <si>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</si>
  <si>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</si>
  <si>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</si>
  <si>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</si>
  <si>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</si>
  <si>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</si>
  <si>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</si>
  <si>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</si>
  <si>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</si>
  <si>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</si>
  <si>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</si>
  <si>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</si>
  <si>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</si>
  <si>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</si>
  <si>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</si>
  <si>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</si>
  <si>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</si>
  <si>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</si>
  <si>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</si>
  <si>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</si>
  <si>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</si>
  <si>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</si>
  <si>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</si>
  <si>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</si>
  <si>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</si>
  <si>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</si>
  <si>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</si>
  <si>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</si>
  <si>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</si>
  <si>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</si>
  <si>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</si>
  <si>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</si>
  <si>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</si>
  <si>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</si>
  <si>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</si>
  <si>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</si>
  <si>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</si>
  <si>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</si>
  <si>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</si>
  <si>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</si>
  <si>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</si>
  <si>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</si>
  <si>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</si>
  <si>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</si>
  <si>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</si>
  <si>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</si>
  <si>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</si>
  <si>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</si>
  <si>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</si>
  <si>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</si>
  <si>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</si>
  <si>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</si>
  <si>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</si>
  <si>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</si>
  <si>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</si>
  <si>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</si>
  <si>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</si>
  <si>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</si>
  <si>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</si>
  <si>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</si>
  <si>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</si>
  <si>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</si>
  <si>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</si>
  <si>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</si>
  <si>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</si>
  <si>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</si>
  <si>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</si>
  <si>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</si>
  <si>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</si>
  <si>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</si>
  <si>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</si>
  <si>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</si>
  <si>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</si>
  <si>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</si>
  <si>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</si>
  <si>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</si>
  <si>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</si>
  <si>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</si>
  <si>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</si>
  <si>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</si>
  <si>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</si>
  <si>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</si>
  <si>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</si>
  <si>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</si>
  <si>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</si>
  <si>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</si>
  <si>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</si>
  <si>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</si>
  <si>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</si>
  <si>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</si>
  <si>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</si>
  <si>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</si>
  <si>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</si>
  <si>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</si>
  <si>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</si>
  <si>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</si>
  <si>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</si>
  <si>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</si>
  <si>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</si>
  <si>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</si>
  <si>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</si>
  <si>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</si>
  <si>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</si>
  <si>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</si>
  <si>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</si>
  <si>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</si>
  <si>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</si>
  <si>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</si>
  <si>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</si>
  <si>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</si>
  <si>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</si>
  <si>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</si>
  <si>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</si>
  <si>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</si>
  <si>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</si>
  <si>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</si>
  <si>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</si>
  <si>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</si>
  <si>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</si>
  <si>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</si>
  <si>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</si>
  <si>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</si>
  <si>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</si>
  <si>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</si>
  <si>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</si>
  <si>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</si>
  <si>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</si>
  <si>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</si>
  <si>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</si>
  <si>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</si>
  <si>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</si>
  <si>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</si>
  <si>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</si>
  <si>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</si>
  <si>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</si>
  <si>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</si>
  <si>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</si>
  <si>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</si>
  <si>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</si>
  <si>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</si>
  <si>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</si>
  <si>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</si>
  <si>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</si>
  <si>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</si>
  <si>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</si>
  <si>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</si>
  <si>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</si>
  <si>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</si>
  <si>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</si>
  <si>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</si>
  <si>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</si>
  <si>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</si>
  <si>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</si>
  <si>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</si>
  <si>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</si>
  <si>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</si>
  <si>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</si>
  <si>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</si>
  <si>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</si>
  <si>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</si>
  <si>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</si>
  <si>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</si>
  <si>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</si>
  <si>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</si>
  <si>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</si>
  <si>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</si>
  <si>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</si>
  <si>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</si>
  <si>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</si>
  <si>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</si>
  <si>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</si>
  <si>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</si>
  <si>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</si>
  <si>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</si>
  <si>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</si>
  <si>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</si>
  <si>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</si>
  <si>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</si>
  <si>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</si>
  <si>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</si>
  <si>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</si>
  <si>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</si>
  <si>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</si>
  <si>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</si>
  <si>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</si>
  <si>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</si>
  <si>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</si>
  <si>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</si>
  <si>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</si>
  <si>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</si>
  <si>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</si>
  <si>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</si>
  <si>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</si>
  <si>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</si>
  <si>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</si>
  <si>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</si>
  <si>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</si>
  <si>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</si>
  <si>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</si>
  <si>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</si>
  <si>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</si>
  <si>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</si>
  <si>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</si>
  <si>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</si>
  <si>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</si>
  <si>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</si>
  <si>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</si>
  <si>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</si>
  <si>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</si>
  <si>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</si>
  <si>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</si>
  <si>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</si>
  <si>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</si>
  <si>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</si>
  <si>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</si>
  <si>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</si>
  <si>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</si>
  <si>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</si>
  <si>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</si>
  <si>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</si>
  <si>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</si>
  <si>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</si>
  <si>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</si>
  <si>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</si>
  <si>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</si>
  <si>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</si>
  <si>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</si>
  <si>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</si>
  <si>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</si>
  <si>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</si>
  <si>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</si>
  <si>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</si>
  <si>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</si>
  <si>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</si>
  <si>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</si>
  <si>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</si>
  <si>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</si>
  <si>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</si>
  <si>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</si>
  <si>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</si>
  <si>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</si>
  <si>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</si>
  <si>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</si>
  <si>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</si>
  <si>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</si>
  <si>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</si>
  <si>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</si>
  <si>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</si>
  <si>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</si>
  <si>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</si>
  <si>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</si>
  <si>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</si>
  <si>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</si>
  <si>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</si>
  <si>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</si>
  <si>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</si>
  <si>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</si>
  <si>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</si>
  <si>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</si>
  <si>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</si>
  <si>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</si>
  <si>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</si>
  <si>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</si>
  <si>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</si>
  <si>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</si>
  <si>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</si>
  <si>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</si>
  <si>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</si>
  <si>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</si>
  <si>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</si>
  <si>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</si>
  <si>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</si>
  <si>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</si>
  <si>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</si>
  <si>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</si>
  <si>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</si>
  <si>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</si>
  <si>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</si>
  <si>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</si>
  <si>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</si>
  <si>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</si>
  <si>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</si>
  <si>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</si>
  <si>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</si>
  <si>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</si>
  <si>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</si>
  <si>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</si>
  <si>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</si>
  <si>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</si>
  <si>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</si>
  <si>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</si>
  <si>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</si>
  <si>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</si>
  <si>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</si>
  <si>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</si>
  <si>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</si>
  <si>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</si>
  <si>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</si>
  <si>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</si>
  <si>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</si>
  <si>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</si>
  <si>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</si>
  <si>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</si>
  <si>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</si>
  <si>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</si>
  <si>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</si>
  <si>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</si>
  <si>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</si>
  <si>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</si>
  <si>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</si>
  <si>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</si>
  <si>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</si>
  <si>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</si>
  <si>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</si>
  <si>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</si>
  <si>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</si>
  <si>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</si>
  <si>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</si>
  <si>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</si>
  <si>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</si>
  <si>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</si>
  <si>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</si>
  <si>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</si>
  <si>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</si>
  <si>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</si>
  <si>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</si>
  <si>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</si>
  <si>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</si>
  <si>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</si>
  <si>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</si>
  <si>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</si>
  <si>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</si>
  <si>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</si>
  <si>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</si>
  <si>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</si>
  <si>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</si>
  <si>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</si>
  <si>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</si>
  <si>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</si>
  <si>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</si>
  <si>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</si>
  <si>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</si>
  <si>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</si>
  <si>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</si>
  <si>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</si>
  <si>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</si>
  <si>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</si>
  <si>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</si>
  <si>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</si>
  <si>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</si>
  <si>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</si>
  <si>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</si>
  <si>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</si>
  <si>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</si>
  <si>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</si>
  <si>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</si>
  <si>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</si>
  <si>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</si>
  <si>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</si>
  <si>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</si>
  <si>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</si>
  <si>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</si>
  <si>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</si>
  <si>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</si>
  <si>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</si>
  <si>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</si>
  <si>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</si>
  <si>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</si>
  <si>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</si>
  <si>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</si>
  <si>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</si>
  <si>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</si>
  <si>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</si>
  <si>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</si>
  <si>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</si>
  <si>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</si>
  <si>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</si>
  <si>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</si>
  <si>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</si>
  <si>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</si>
  <si>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</si>
  <si>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</si>
  <si>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</si>
  <si>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</si>
  <si>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</si>
  <si>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</si>
  <si>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</si>
  <si>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</si>
  <si>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</si>
  <si>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</si>
  <si>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</si>
  <si>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</si>
  <si>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</si>
  <si>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</si>
  <si>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</si>
  <si>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</si>
  <si>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</si>
  <si>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</si>
  <si>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</si>
  <si>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</si>
  <si>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</si>
  <si>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</si>
  <si>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</si>
  <si>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</si>
  <si>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</si>
  <si>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</si>
  <si>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</si>
  <si>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</si>
  <si>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</si>
  <si>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</si>
  <si>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</si>
  <si>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</si>
  <si>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</si>
  <si>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</si>
  <si>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</si>
  <si>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</si>
  <si>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</si>
  <si>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</si>
  <si>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</si>
  <si>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</si>
  <si>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</si>
  <si>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</si>
  <si>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</si>
  <si>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</si>
  <si>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</si>
  <si>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</si>
  <si>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</si>
  <si>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</si>
  <si>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</si>
  <si>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</si>
  <si>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</si>
  <si>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</si>
  <si>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</si>
  <si>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</si>
  <si>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</si>
  <si>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</si>
  <si>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</si>
  <si>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</si>
  <si>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</si>
  <si>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</si>
  <si>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</si>
  <si>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</si>
  <si>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</si>
  <si>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</si>
  <si>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</si>
  <si>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</si>
  <si>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</si>
  <si>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</si>
  <si>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</si>
  <si>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</si>
  <si>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</si>
  <si>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</si>
  <si>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</si>
  <si>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</si>
  <si>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</si>
  <si>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</si>
  <si>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</si>
  <si>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</si>
  <si>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</si>
  <si>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</si>
  <si>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</si>
  <si>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</si>
  <si>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</si>
  <si>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</si>
  <si>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</si>
  <si>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</si>
  <si>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</si>
  <si>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</si>
  <si>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</si>
  <si>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</si>
  <si>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</si>
  <si>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</si>
  <si>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</si>
  <si>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</si>
  <si>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</si>
  <si>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</si>
  <si>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</si>
  <si>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</si>
  <si>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</si>
  <si>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</si>
  <si>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</si>
  <si>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</si>
  <si>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</si>
  <si>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</si>
  <si>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</si>
  <si>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</si>
  <si>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</si>
  <si>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</si>
  <si>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</si>
  <si>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</si>
  <si>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</si>
  <si>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</si>
  <si>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</si>
  <si>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</si>
  <si>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</si>
  <si>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</si>
  <si>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</si>
  <si>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</si>
  <si>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</si>
  <si>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</si>
  <si>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</si>
  <si>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</si>
  <si>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</si>
  <si>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</si>
  <si>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</si>
  <si>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</si>
  <si>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</si>
  <si>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</si>
  <si>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</si>
  <si>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</si>
  <si>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</si>
  <si>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</si>
  <si>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</si>
  <si>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</si>
  <si>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</si>
  <si>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</si>
  <si>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</si>
  <si>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</si>
  <si>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</si>
  <si>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</si>
  <si>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</si>
  <si>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</si>
  <si>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</si>
  <si>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</si>
  <si>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</si>
  <si>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</si>
  <si>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</si>
  <si>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</si>
  <si>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</si>
  <si>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</si>
  <si>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</si>
  <si>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</si>
  <si>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</si>
  <si>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</si>
  <si>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</si>
  <si>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</si>
  <si>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</si>
  <si>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</si>
  <si>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</si>
  <si>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</si>
  <si>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</si>
  <si>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</si>
  <si>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</si>
  <si>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</si>
  <si>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</si>
  <si>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</si>
  <si>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</si>
  <si>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</si>
  <si>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</si>
  <si>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</si>
  <si>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</si>
  <si>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</si>
  <si>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</si>
  <si>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</si>
  <si>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</si>
  <si>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</si>
  <si>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</si>
  <si>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</si>
  <si>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</si>
  <si>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</si>
  <si>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</si>
  <si>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</si>
  <si>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</si>
  <si>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</si>
  <si>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</si>
  <si>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</si>
  <si>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</si>
  <si>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</si>
  <si>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</si>
  <si>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</si>
  <si>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</si>
  <si>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</si>
  <si>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</si>
  <si>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</si>
  <si>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</si>
  <si>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</si>
  <si>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</si>
  <si>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</si>
  <si>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</si>
  <si>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</si>
  <si>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</si>
  <si>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</si>
  <si>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</si>
  <si>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</si>
  <si>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</si>
  <si>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</si>
  <si>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</si>
  <si>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</si>
  <si>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</si>
  <si>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</si>
  <si>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</si>
  <si>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</si>
  <si>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</si>
  <si>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</si>
  <si>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</si>
  <si>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</si>
  <si>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</si>
  <si>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</si>
  <si>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</si>
  <si>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</si>
  <si>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</si>
  <si>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</si>
  <si>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</si>
  <si>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</si>
  <si>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</si>
  <si>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</si>
  <si>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</si>
  <si>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</si>
  <si>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</si>
  <si>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</si>
  <si>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</si>
  <si>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</si>
  <si>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</si>
  <si>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</si>
  <si>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</si>
  <si>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</si>
  <si>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</si>
  <si>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</si>
  <si>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</si>
  <si>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</si>
  <si>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</si>
  <si>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</si>
  <si>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</si>
  <si>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</si>
  <si>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</si>
  <si>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</si>
  <si>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</si>
  <si>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</si>
  <si>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</si>
  <si>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</si>
  <si>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</si>
  <si>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</si>
  <si>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</si>
  <si>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</si>
  <si>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</si>
  <si>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</si>
  <si>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</si>
  <si>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</si>
  <si>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</si>
  <si>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</si>
  <si>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</si>
  <si>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</si>
  <si>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</si>
  <si>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</si>
  <si>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</si>
  <si>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</si>
  <si>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</si>
  <si>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</si>
  <si>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</si>
  <si>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</si>
  <si>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</si>
  <si>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</si>
  <si>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</si>
  <si>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</si>
  <si>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</si>
  <si>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</si>
  <si>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</si>
  <si>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</si>
  <si>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</si>
  <si>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</si>
  <si>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</si>
  <si>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</si>
  <si>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</si>
  <si>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</si>
  <si>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</si>
  <si>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</si>
  <si>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</si>
  <si>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</si>
  <si>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</si>
  <si>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</si>
  <si>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</si>
  <si>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</si>
  <si>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</si>
  <si>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</si>
  <si>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</si>
  <si>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</si>
  <si>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</si>
  <si>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</si>
  <si>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</si>
  <si>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</si>
  <si>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</si>
  <si>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</si>
  <si>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</si>
  <si>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</si>
  <si>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</si>
  <si>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</si>
  <si>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</si>
  <si>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</si>
  <si>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</si>
  <si>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</si>
  <si>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</si>
  <si>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</si>
  <si>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</si>
  <si>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</si>
  <si>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</si>
  <si>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</si>
  <si>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</si>
  <si>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</si>
  <si>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</si>
  <si>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</si>
  <si>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</si>
  <si>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</si>
  <si>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</si>
  <si>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</si>
  <si>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</si>
  <si>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</si>
  <si>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</si>
  <si>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</si>
  <si>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</si>
  <si>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</si>
  <si>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</si>
  <si>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</si>
  <si>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</si>
  <si>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</si>
  <si>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</si>
  <si>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</si>
  <si>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</si>
  <si>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</si>
  <si>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</si>
  <si>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</si>
  <si>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</si>
  <si>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</si>
  <si>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</si>
  <si>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</si>
  <si>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</si>
  <si>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</si>
  <si>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</si>
  <si>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</si>
  <si>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</si>
  <si>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</si>
  <si>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</si>
  <si>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</si>
  <si>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</si>
  <si>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</si>
  <si>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</si>
  <si>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</si>
  <si>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</si>
  <si>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</si>
  <si>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</si>
  <si>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</si>
  <si>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</si>
  <si>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</si>
  <si>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</si>
  <si>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</si>
  <si>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</si>
  <si>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</si>
  <si>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</si>
  <si>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</si>
  <si>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</si>
  <si>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</si>
  <si>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</si>
  <si>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</si>
  <si>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</si>
  <si>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</si>
  <si>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</si>
  <si>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</si>
  <si>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</si>
  <si>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</si>
  <si>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</si>
  <si>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</si>
  <si>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</si>
  <si>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</si>
  <si>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</si>
  <si>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</si>
  <si>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</si>
  <si>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</si>
  <si>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</si>
  <si>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</si>
  <si>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</si>
  <si>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</si>
  <si>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</si>
  <si>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</si>
  <si>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</si>
  <si>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</si>
  <si>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</si>
  <si>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</si>
  <si>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</si>
  <si>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</si>
  <si>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</si>
  <si>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</si>
  <si>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</si>
  <si>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</si>
  <si>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</si>
  <si>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</si>
  <si>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</si>
  <si>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</si>
  <si>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</si>
  <si>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</si>
  <si>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</si>
  <si>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</si>
  <si>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</si>
  <si>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</si>
  <si>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</si>
  <si>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</si>
  <si>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</si>
  <si>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</si>
  <si>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</si>
  <si>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</si>
  <si>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</si>
  <si>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</si>
  <si>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</si>
  <si>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</si>
  <si>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</si>
  <si>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</si>
  <si>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</si>
  <si>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</si>
  <si>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</si>
  <si>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</si>
  <si>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</si>
  <si>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</si>
  <si>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</si>
  <si>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</si>
  <si>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</si>
  <si>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</si>
  <si>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</si>
  <si>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</si>
  <si>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</si>
  <si>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</si>
  <si>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</si>
  <si>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</si>
  <si>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</si>
  <si>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</si>
  <si>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</si>
  <si>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</si>
  <si>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</si>
  <si>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</si>
  <si>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</si>
  <si>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</si>
  <si>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</si>
  <si>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</si>
  <si>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</si>
  <si>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</si>
  <si>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</si>
  <si>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</si>
  <si>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</si>
  <si>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</si>
  <si>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</si>
  <si>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</si>
  <si>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</si>
  <si>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</si>
  <si>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</si>
  <si>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</si>
  <si>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</si>
  <si>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</si>
  <si>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</si>
  <si>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</si>
  <si>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</si>
  <si>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</si>
  <si>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</si>
  <si>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</si>
  <si>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</si>
  <si>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</si>
  <si>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</si>
  <si>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</si>
  <si>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</si>
  <si>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</si>
  <si>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</si>
  <si>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</si>
  <si>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</si>
  <si>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</si>
  <si>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</si>
  <si>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</si>
  <si>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</si>
  <si>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</si>
  <si>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</si>
  <si>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</si>
  <si>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</si>
  <si>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</si>
  <si>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</si>
  <si>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</si>
  <si>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</si>
  <si>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</si>
  <si>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</si>
  <si>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</si>
  <si>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</si>
  <si>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</si>
  <si>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</si>
  <si>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</si>
  <si>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</si>
  <si>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</si>
  <si>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</si>
  <si>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</si>
  <si>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</si>
  <si>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</si>
  <si>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</si>
  <si>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</si>
  <si>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</si>
  <si>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</si>
  <si>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</si>
  <si>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</si>
  <si>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</si>
  <si>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</si>
  <si>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</si>
  <si>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</si>
  <si>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</si>
  <si>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</si>
  <si>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</si>
  <si>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</si>
  <si>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</si>
  <si>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</si>
  <si>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</si>
  <si>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</si>
  <si>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</si>
  <si>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</si>
  <si>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</si>
  <si>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</si>
  <si>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</si>
  <si>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</si>
  <si>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</si>
  <si>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</si>
  <si>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</si>
  <si>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</si>
  <si>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</si>
  <si>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</si>
  <si>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</si>
  <si>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</si>
  <si>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</si>
  <si>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</si>
  <si>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</si>
  <si>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</si>
  <si>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</si>
  <si>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</si>
  <si>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</si>
  <si>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</si>
  <si>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</si>
  <si>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</si>
  <si>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</si>
  <si>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</si>
  <si>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</si>
  <si>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</si>
  <si>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</si>
  <si>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</si>
  <si>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</si>
  <si>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</si>
  <si>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</si>
  <si>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</si>
  <si>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</si>
  <si>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</si>
  <si>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</si>
  <si>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</si>
  <si>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</si>
  <si>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</si>
  <si>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</si>
  <si>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</si>
  <si>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</si>
  <si>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</si>
  <si>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</si>
  <si>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</si>
  <si>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</si>
  <si>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</si>
  <si>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</si>
  <si>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</si>
  <si>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</si>
  <si>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</si>
  <si>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</si>
  <si>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</si>
  <si>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</si>
  <si>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</si>
  <si>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</si>
  <si>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</si>
  <si>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</si>
  <si>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</si>
  <si>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</si>
  <si>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</si>
  <si>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</si>
  <si>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</si>
  <si>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</si>
  <si>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</si>
  <si>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</si>
  <si>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</si>
  <si>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</si>
  <si>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</si>
  <si>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</si>
  <si>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</si>
  <si>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</si>
  <si>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</si>
  <si>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</si>
  <si>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</si>
  <si>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</si>
  <si>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</si>
  <si>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</si>
  <si>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</si>
  <si>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</si>
  <si>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</si>
  <si>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</si>
  <si>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</si>
  <si>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</si>
  <si>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</si>
  <si>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</si>
  <si>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</si>
  <si>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</si>
  <si>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</si>
  <si>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</si>
  <si>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</si>
  <si>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</si>
  <si>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</si>
  <si>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</si>
  <si>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</si>
  <si>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</si>
  <si>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</si>
  <si>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</si>
  <si>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</si>
  <si>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</si>
  <si>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</si>
  <si>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</si>
  <si>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</si>
  <si>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</si>
  <si>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</si>
  <si>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</si>
  <si>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</si>
  <si>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</si>
  <si>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</si>
  <si>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</si>
  <si>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</si>
  <si>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</si>
  <si>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</si>
  <si>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</si>
  <si>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</si>
  <si>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</si>
  <si>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</si>
  <si>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</si>
  <si>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</si>
  <si>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</si>
  <si>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</si>
  <si>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</si>
  <si>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</si>
  <si>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</si>
  <si>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</si>
  <si>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</si>
  <si>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</si>
  <si>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</si>
  <si>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</si>
  <si>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</si>
  <si>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</si>
  <si>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</si>
  <si>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</si>
  <si>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</si>
  <si>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</si>
  <si>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</si>
  <si>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</si>
  <si>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</si>
  <si>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</si>
  <si>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</si>
  <si>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</si>
  <si>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</si>
  <si>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</si>
  <si>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</si>
  <si>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</si>
  <si>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</si>
  <si>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</si>
  <si>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</si>
  <si>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</si>
  <si>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</si>
  <si>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</si>
  <si>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</si>
  <si>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</si>
  <si>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</si>
  <si>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</si>
  <si>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</si>
  <si>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</si>
  <si>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</si>
  <si>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</si>
  <si>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</si>
  <si>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</si>
  <si>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</si>
  <si>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</si>
  <si>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</si>
  <si>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</si>
  <si>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</si>
  <si>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</si>
  <si>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</si>
  <si>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</si>
  <si>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</si>
  <si>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</si>
  <si>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</si>
  <si>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</si>
  <si>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</si>
  <si>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</si>
  <si>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</si>
  <si>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</si>
  <si>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</si>
  <si>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</si>
  <si>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</si>
  <si>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</si>
  <si>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</si>
  <si>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</si>
  <si>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</si>
  <si>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</si>
  <si>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</si>
  <si>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</si>
  <si>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</si>
  <si>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</si>
  <si>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</si>
  <si>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</si>
  <si>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</si>
  <si>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</si>
  <si>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</si>
  <si>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</si>
  <si>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</si>
  <si>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</si>
  <si>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</si>
  <si>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</si>
  <si>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</si>
  <si>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</si>
  <si>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</si>
  <si>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</si>
  <si>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</si>
  <si>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</si>
  <si>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</si>
  <si>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</si>
  <si>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</si>
  <si>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</si>
  <si>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</si>
  <si>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</si>
  <si>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</si>
  <si>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</si>
  <si>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</si>
  <si>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</si>
  <si>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</si>
  <si>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</si>
  <si>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</si>
  <si>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</si>
  <si>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</si>
  <si>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</si>
  <si>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</si>
  <si>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</si>
  <si>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</si>
  <si>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</si>
  <si>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</si>
  <si>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</si>
  <si>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</si>
  <si>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</si>
  <si>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</si>
  <si>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</si>
  <si>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</si>
  <si>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</si>
  <si>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</si>
  <si>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</si>
  <si>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</si>
  <si>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</si>
  <si>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</si>
  <si>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</si>
  <si>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</si>
  <si>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</si>
  <si>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</si>
  <si>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</si>
  <si>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</si>
  <si>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</si>
  <si>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</si>
  <si>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</si>
  <si>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</si>
  <si>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</si>
  <si>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</si>
  <si>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</si>
  <si>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</si>
  <si>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</si>
  <si>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</si>
  <si>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</si>
  <si>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</si>
  <si>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</si>
  <si>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</si>
  <si>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</si>
  <si>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</si>
  <si>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</si>
  <si>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</si>
  <si>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</si>
  <si>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</si>
  <si>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</si>
  <si>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</si>
  <si>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</si>
  <si>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</si>
  <si>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</si>
  <si>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</si>
  <si>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</si>
  <si>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</si>
  <si>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</si>
  <si>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</si>
  <si>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</si>
  <si>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</si>
  <si>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</si>
  <si>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</si>
  <si>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</si>
  <si>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</si>
  <si>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</si>
  <si>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</si>
  <si>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</si>
  <si>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</si>
  <si>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</si>
  <si>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</si>
  <si>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</si>
  <si>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</si>
  <si>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</si>
  <si>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</si>
  <si>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</si>
  <si>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</si>
  <si>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</si>
  <si>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</si>
  <si>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</si>
  <si>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</si>
  <si>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</si>
  <si>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</si>
  <si>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</si>
  <si>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</si>
  <si>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</si>
  <si>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</si>
  <si>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</si>
  <si>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</si>
  <si>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</si>
  <si>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</si>
  <si>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</si>
  <si>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</si>
  <si>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</si>
  <si>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</si>
  <si>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</si>
  <si>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</si>
  <si>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</si>
  <si>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</si>
  <si>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</si>
  <si>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</si>
  <si>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</si>
  <si>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</si>
  <si>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</si>
  <si>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</si>
  <si>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</si>
  <si>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</si>
  <si>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</si>
  <si>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</si>
  <si>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</si>
  <si>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</si>
  <si>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</si>
  <si>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</si>
  <si>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</si>
  <si>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</si>
  <si>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</si>
  <si>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</si>
  <si>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</si>
  <si>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</si>
  <si>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</si>
  <si>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</si>
  <si>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</si>
  <si>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</si>
  <si>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</si>
  <si>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</si>
  <si>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</si>
  <si>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</si>
  <si>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</si>
  <si>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</si>
  <si>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</si>
  <si>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</si>
  <si>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</si>
  <si>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</si>
  <si>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</si>
  <si>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</si>
  <si>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</si>
  <si>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</si>
  <si>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</si>
  <si>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</si>
  <si>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</si>
  <si>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</si>
  <si>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</si>
  <si>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</si>
  <si>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</si>
  <si>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</si>
  <si>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</si>
  <si>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</si>
  <si>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</si>
  <si>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</si>
  <si>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</si>
  <si>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</si>
  <si>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</si>
  <si>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</si>
  <si>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</si>
  <si>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</si>
  <si>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</si>
  <si>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</si>
  <si>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</si>
  <si>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</si>
  <si>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</si>
  <si>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</si>
  <si>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</si>
  <si>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</si>
  <si>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</si>
  <si>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</si>
  <si>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</si>
  <si>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</si>
  <si>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</si>
  <si>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</si>
  <si>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</si>
  <si>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</si>
  <si>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</si>
  <si>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</si>
  <si>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</si>
  <si>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</si>
  <si>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</si>
  <si>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</si>
  <si>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</si>
  <si>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</si>
  <si>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</si>
  <si>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</si>
  <si>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</si>
  <si>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</si>
  <si>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</si>
  <si>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</si>
  <si>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</si>
  <si>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</si>
  <si>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</si>
  <si>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</si>
  <si>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</si>
  <si>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</si>
  <si>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</si>
  <si>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</si>
  <si>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</si>
  <si>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</si>
  <si>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</si>
  <si>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</si>
  <si>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</si>
  <si>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</si>
  <si>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</si>
  <si>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</si>
  <si>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</si>
  <si>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</si>
  <si>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</si>
  <si>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</si>
  <si>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</si>
  <si>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</si>
  <si>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</si>
  <si>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</si>
  <si>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</si>
  <si>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</si>
  <si>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</si>
  <si>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</si>
  <si>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</si>
  <si>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</si>
  <si>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</si>
  <si>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</si>
  <si>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</si>
  <si>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</si>
  <si>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</si>
  <si>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</si>
  <si>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</si>
  <si>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</si>
  <si>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</si>
  <si>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</si>
  <si>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</si>
  <si>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</si>
  <si>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</si>
  <si>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</si>
  <si>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</si>
  <si>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</si>
  <si>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</si>
  <si>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</si>
  <si>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</si>
  <si>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</si>
  <si>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</si>
  <si>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</si>
  <si>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</si>
  <si>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</si>
  <si>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</si>
  <si>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</si>
  <si>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</si>
  <si>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</si>
  <si>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</si>
  <si>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</si>
  <si>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</si>
  <si>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</si>
  <si>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</si>
  <si>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</si>
  <si>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</si>
  <si>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</si>
  <si>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</si>
  <si>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</si>
  <si>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</si>
  <si>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</si>
  <si>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</si>
  <si>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</si>
  <si>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</si>
  <si>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</si>
  <si>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</si>
  <si>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</si>
  <si>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</si>
  <si>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</si>
  <si>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</si>
  <si>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</si>
  <si>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</si>
  <si>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</si>
  <si>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</si>
  <si>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</si>
  <si>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</si>
  <si>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</si>
  <si>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</si>
  <si>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</si>
  <si>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</si>
  <si>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</si>
  <si>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</si>
  <si>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</si>
  <si>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</si>
  <si>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</si>
  <si>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</si>
  <si>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</si>
  <si>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</si>
  <si>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</si>
  <si>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</si>
  <si>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</si>
  <si>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</si>
  <si>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</si>
  <si>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</si>
  <si>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</si>
  <si>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</si>
  <si>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</si>
  <si>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</si>
  <si>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</si>
  <si>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</si>
  <si>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</si>
  <si>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</si>
  <si>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</si>
  <si>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</si>
  <si>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</si>
  <si>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</si>
  <si>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</si>
  <si>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</si>
  <si>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</si>
  <si>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</si>
  <si>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</si>
  <si>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</si>
  <si>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</si>
  <si>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</si>
  <si>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</si>
  <si>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</si>
  <si>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</si>
  <si>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</si>
  <si>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</si>
  <si>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</si>
  <si>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</si>
  <si>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</si>
  <si>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</si>
  <si>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</si>
  <si>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</si>
  <si>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</si>
  <si>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</si>
  <si>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</si>
  <si>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</si>
  <si>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</si>
  <si>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</si>
  <si>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</si>
  <si>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</si>
  <si>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</si>
  <si>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</si>
  <si>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</si>
  <si>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</si>
  <si>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</si>
  <si>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</si>
  <si>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</si>
  <si>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</si>
  <si>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</si>
  <si>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</si>
  <si>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</si>
  <si>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</si>
  <si>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</si>
  <si>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</si>
  <si>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</si>
  <si>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</si>
  <si>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</si>
  <si>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</si>
  <si>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</si>
  <si>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</si>
  <si>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</si>
  <si>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</si>
  <si>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</si>
  <si>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</si>
  <si>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</si>
  <si>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</si>
  <si>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</si>
  <si>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</si>
  <si>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</si>
  <si>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</si>
  <si>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</si>
  <si>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</si>
  <si>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</si>
  <si>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</si>
  <si>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</si>
  <si>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</si>
  <si>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</si>
  <si>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</si>
  <si>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</si>
  <si>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</si>
  <si>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</si>
  <si>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</si>
  <si>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</si>
  <si>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</si>
  <si>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</si>
  <si>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</si>
  <si>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</si>
  <si>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</si>
  <si>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</si>
  <si>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</si>
  <si>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</si>
  <si>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</si>
  <si>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</si>
  <si>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</si>
  <si>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</si>
  <si>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</si>
  <si>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</si>
  <si>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</si>
  <si>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</si>
  <si>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</si>
  <si>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</si>
  <si>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</si>
  <si>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</si>
  <si>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</si>
  <si>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</si>
  <si>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</si>
  <si>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</si>
  <si>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</si>
  <si>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</si>
  <si>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</si>
  <si>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</si>
  <si>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</si>
  <si>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</si>
  <si>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</si>
  <si>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</si>
  <si>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</si>
  <si>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</si>
  <si>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</si>
  <si>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</si>
  <si>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</si>
  <si>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</si>
  <si>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</si>
  <si>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</si>
  <si>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</si>
  <si>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</si>
  <si>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</si>
  <si>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</si>
  <si>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</si>
  <si>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</si>
  <si>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</si>
  <si>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</si>
  <si>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</si>
  <si>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</si>
  <si>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</si>
  <si>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</si>
  <si>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</si>
  <si>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</si>
  <si>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</si>
  <si>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</si>
  <si>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</si>
  <si>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</si>
  <si>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</si>
  <si>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</si>
  <si>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</si>
  <si>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</si>
  <si>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</si>
  <si>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</si>
  <si>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</si>
  <si>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</si>
  <si>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</si>
  <si>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</si>
  <si>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</si>
  <si>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</si>
  <si>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</si>
  <si>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</si>
  <si>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</si>
  <si>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</si>
  <si>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</si>
  <si>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</si>
  <si>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</si>
  <si>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</si>
  <si>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</si>
  <si>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</si>
  <si>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</si>
  <si>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</si>
  <si>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</si>
  <si>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</si>
  <si>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</si>
  <si>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</si>
  <si>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</si>
  <si>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</si>
  <si>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</si>
  <si>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</si>
  <si>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</si>
  <si>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</si>
  <si>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</si>
  <si>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</si>
  <si>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</si>
  <si>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</si>
  <si>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</si>
  <si>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</si>
  <si>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</si>
  <si>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</si>
  <si>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</si>
  <si>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</si>
  <si>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</si>
  <si>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</si>
  <si>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</si>
  <si>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</si>
  <si>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</si>
  <si>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</si>
  <si>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</si>
  <si>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</si>
  <si>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</si>
  <si>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</si>
  <si>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</si>
  <si>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</si>
  <si>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</si>
  <si>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</si>
  <si>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</si>
  <si>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</si>
  <si>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</si>
  <si>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</si>
  <si>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</si>
  <si>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</si>
  <si>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</si>
  <si>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</si>
  <si>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</si>
  <si>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</si>
  <si>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</si>
  <si>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</si>
  <si>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</si>
  <si>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</si>
  <si>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</si>
  <si>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</si>
  <si>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</si>
  <si>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</si>
  <si>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</si>
  <si>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</si>
  <si>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</si>
  <si>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</si>
  <si>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</si>
  <si>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</si>
  <si>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</si>
  <si>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</si>
  <si>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</si>
  <si>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</si>
  <si>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</si>
  <si>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</si>
  <si>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</si>
  <si>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</si>
  <si>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</si>
  <si>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</si>
  <si>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</si>
  <si>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</si>
  <si>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</si>
  <si>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</si>
  <si>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</si>
  <si>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</si>
  <si>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</si>
  <si>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</si>
  <si>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</si>
  <si>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</si>
  <si>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</si>
  <si>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</si>
  <si>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</si>
  <si>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</si>
  <si>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</si>
  <si>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</si>
  <si>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</si>
  <si>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</si>
  <si>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</si>
  <si>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</si>
  <si>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</si>
  <si>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</si>
  <si>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</si>
  <si>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</si>
  <si>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</si>
  <si>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</si>
  <si>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</si>
  <si>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</si>
  <si>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</si>
  <si>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</si>
  <si>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</si>
  <si>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</si>
  <si>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</si>
  <si>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</si>
  <si>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</si>
  <si>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</si>
  <si>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</si>
  <si>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</si>
  <si>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</si>
  <si>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</si>
  <si>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</si>
  <si>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</si>
  <si>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</si>
  <si>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</si>
  <si>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</si>
  <si>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</si>
  <si>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</si>
  <si>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</si>
  <si>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</si>
  <si>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</si>
  <si>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</si>
  <si>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</si>
  <si>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</si>
  <si>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</si>
  <si>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</si>
  <si>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</si>
  <si>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</si>
  <si>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</si>
  <si>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</si>
  <si>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</si>
  <si>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</si>
  <si>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</si>
  <si>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</si>
  <si>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</si>
  <si>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</si>
  <si>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</si>
  <si>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</si>
  <si>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</si>
  <si>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</si>
  <si>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</si>
  <si>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</si>
  <si>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</si>
  <si>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</si>
  <si>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</si>
  <si>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</si>
  <si>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</si>
  <si>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</si>
  <si>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</si>
  <si>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</si>
  <si>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</si>
  <si>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</si>
  <si>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</si>
  <si>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</si>
  <si>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</si>
  <si>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</si>
  <si>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</si>
  <si>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</si>
  <si>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</si>
  <si>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</si>
  <si>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</si>
  <si>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</si>
  <si>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</si>
  <si>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</si>
  <si>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</si>
  <si>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</si>
  <si>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</si>
  <si>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</si>
  <si>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</si>
  <si>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</si>
  <si>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</si>
  <si>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</si>
  <si>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</si>
  <si>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</si>
  <si>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</si>
  <si>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</si>
  <si>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</si>
  <si>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</si>
  <si>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</si>
  <si>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</si>
  <si>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</si>
  <si>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</si>
  <si>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</si>
  <si>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</si>
  <si>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</si>
  <si>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</si>
  <si>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</si>
  <si>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</si>
  <si>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</si>
  <si>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</si>
  <si>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</si>
  <si>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</si>
  <si>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</si>
  <si>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</si>
  <si>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</si>
  <si>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</si>
  <si>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</si>
  <si>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</si>
  <si>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</si>
  <si>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</si>
  <si>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</si>
  <si>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</si>
  <si>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</si>
  <si>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</si>
  <si>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</si>
  <si>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</si>
  <si>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</si>
  <si>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</si>
  <si>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</si>
  <si>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</si>
  <si>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</si>
  <si>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</si>
  <si>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</si>
  <si>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</si>
  <si>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</si>
  <si>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</si>
  <si>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</si>
  <si>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</si>
  <si>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</si>
  <si>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</si>
  <si>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</si>
  <si>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</si>
  <si>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</si>
  <si>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</si>
  <si>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</si>
  <si>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</si>
  <si>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</si>
  <si>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</si>
  <si>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</si>
  <si>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</si>
  <si>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</si>
  <si>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</si>
  <si>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</si>
  <si>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</si>
  <si>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</si>
  <si>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</si>
  <si>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</si>
  <si>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</si>
  <si>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</si>
  <si>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</si>
  <si>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</si>
  <si>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</si>
  <si>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</si>
  <si>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</si>
  <si>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</si>
  <si>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</si>
  <si>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</si>
  <si>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</si>
  <si>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</si>
  <si>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</si>
  <si>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</si>
  <si>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</si>
  <si>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</si>
  <si>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</si>
  <si>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</si>
  <si>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</si>
  <si>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</si>
  <si>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</si>
  <si>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</si>
  <si>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</si>
  <si>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</si>
  <si>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</si>
  <si>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</si>
  <si>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</si>
  <si>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</si>
  <si>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</si>
  <si>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</si>
  <si>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</si>
  <si>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</si>
  <si>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</si>
  <si>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</si>
  <si>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</si>
  <si>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</si>
  <si>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</si>
  <si>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</si>
  <si>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</si>
  <si>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</si>
  <si>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</si>
  <si>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</si>
  <si>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</si>
  <si>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</si>
  <si>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</si>
  <si>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</si>
  <si>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</si>
  <si>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</si>
  <si>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</si>
  <si>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</si>
  <si>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</si>
  <si>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</si>
  <si>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</si>
  <si>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</si>
  <si>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</si>
  <si>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</si>
  <si>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</si>
  <si>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</si>
  <si>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</si>
  <si>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</si>
  <si>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</si>
  <si>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</si>
  <si>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</si>
  <si>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</si>
  <si>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</si>
  <si>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</si>
  <si>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</si>
  <si>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</si>
  <si>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</si>
  <si>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</si>
  <si>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</si>
  <si>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</si>
  <si>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</si>
  <si>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</si>
  <si>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</si>
  <si>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</si>
  <si>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</si>
  <si>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</si>
  <si>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</si>
  <si>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</si>
  <si>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</si>
  <si>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</si>
  <si>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</si>
  <si>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</si>
  <si>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</si>
  <si>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</si>
  <si>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</si>
  <si>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</si>
  <si>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</si>
  <si>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</si>
  <si>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</si>
  <si>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</si>
  <si>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</si>
  <si>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</si>
  <si>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</si>
  <si>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</si>
  <si>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</si>
  <si>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</si>
  <si>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</si>
  <si>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</si>
  <si>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</si>
  <si>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</si>
  <si>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</si>
  <si>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</si>
  <si>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</si>
  <si>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</si>
  <si>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</si>
  <si>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</si>
  <si>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</si>
  <si>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</si>
  <si>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</si>
  <si>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</si>
  <si>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</si>
  <si>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</si>
  <si>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</si>
  <si>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</si>
  <si>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</si>
  <si>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</si>
  <si>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</si>
  <si>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</si>
  <si>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</si>
  <si>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</si>
  <si>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</si>
  <si>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</si>
  <si>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</si>
  <si>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</si>
  <si>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</si>
  <si>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</si>
  <si>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</si>
  <si>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</si>
  <si>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</si>
  <si>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</si>
  <si>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</si>
  <si>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</si>
  <si>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</si>
  <si>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</si>
  <si>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</si>
  <si>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</si>
  <si>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</si>
  <si>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</si>
  <si>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</si>
  <si>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</si>
  <si>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</si>
  <si>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</si>
  <si>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</si>
  <si>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</si>
  <si>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</si>
  <si>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</si>
  <si>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</si>
  <si>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</si>
  <si>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</si>
  <si>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</si>
  <si>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</si>
  <si>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</si>
  <si>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</si>
  <si>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</si>
  <si>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</si>
  <si>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</si>
  <si>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</si>
  <si>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</si>
  <si>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</si>
  <si>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</si>
  <si>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</si>
  <si>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</si>
  <si>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</si>
  <si>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</si>
  <si>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</si>
  <si>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</si>
  <si>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</si>
  <si>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</si>
  <si>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</si>
  <si>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</si>
  <si>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</si>
  <si>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</si>
  <si>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</si>
  <si>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</si>
  <si>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</si>
  <si>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</si>
  <si>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</si>
  <si>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</si>
  <si>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</si>
  <si>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</si>
  <si>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</si>
  <si>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</si>
  <si>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</si>
  <si>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</si>
  <si>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</si>
  <si>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</si>
  <si>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</si>
  <si>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</si>
  <si>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</si>
  <si>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</si>
  <si>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</si>
  <si>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</si>
  <si>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</si>
  <si>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</si>
  <si>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</si>
  <si>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</si>
  <si>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</si>
  <si>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</si>
  <si>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</si>
  <si>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</si>
  <si>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</si>
  <si>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</si>
  <si>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</si>
  <si>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</si>
  <si>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</si>
  <si>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</si>
  <si>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</si>
  <si>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</si>
  <si>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</si>
  <si>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</si>
  <si>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</si>
  <si>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</si>
  <si>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</si>
  <si>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</si>
  <si>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</si>
  <si>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</si>
  <si>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</si>
  <si>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</si>
  <si>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</si>
  <si>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</si>
  <si>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</si>
  <si>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</si>
  <si>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</si>
  <si>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</si>
  <si>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</si>
  <si>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</si>
  <si>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</si>
  <si>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</si>
  <si>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</si>
  <si>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</si>
  <si>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</si>
  <si>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</si>
  <si>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</si>
  <si>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</si>
  <si>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</si>
  <si>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</si>
  <si>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</si>
  <si>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</si>
  <si>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</si>
  <si>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</si>
  <si>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</si>
  <si>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</si>
  <si>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</si>
  <si>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</si>
  <si>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</si>
  <si>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</si>
  <si>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</si>
  <si>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</si>
  <si>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</si>
  <si>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</si>
  <si>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</si>
  <si>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</si>
  <si>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</si>
  <si>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</si>
  <si>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</si>
  <si>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</si>
  <si>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</si>
  <si>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</si>
  <si>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</si>
  <si>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</si>
  <si>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</si>
  <si>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</si>
  <si>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</si>
  <si>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</si>
  <si>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</si>
  <si>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</si>
  <si>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</si>
  <si>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</si>
  <si>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</si>
  <si>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</si>
  <si>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</si>
  <si>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</si>
  <si>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</si>
  <si>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</si>
  <si>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</si>
  <si>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</si>
  <si>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</si>
  <si>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</si>
  <si>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</si>
  <si>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</si>
  <si>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</si>
  <si>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</si>
  <si>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</si>
  <si>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</si>
  <si>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</si>
  <si>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</si>
  <si>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</si>
  <si>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</si>
  <si>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</si>
  <si>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</si>
  <si>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</si>
  <si>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</si>
  <si>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</si>
  <si>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</si>
  <si>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</si>
  <si>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</si>
  <si>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</si>
  <si>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</si>
  <si>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</si>
  <si>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</si>
  <si>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</si>
  <si>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</si>
  <si>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</si>
  <si>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</si>
  <si>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</si>
  <si>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</si>
  <si>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</si>
  <si>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</si>
  <si>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</si>
  <si>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</si>
  <si>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</si>
  <si>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</si>
  <si>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</si>
  <si>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</si>
  <si>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</si>
  <si>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</si>
  <si>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</si>
  <si>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</si>
  <si>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</si>
  <si>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</si>
  <si>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</si>
  <si>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</si>
  <si>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</si>
  <si>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</si>
  <si>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</si>
  <si>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</si>
  <si>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</si>
  <si>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</si>
  <si>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</si>
  <si>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</si>
  <si>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</si>
  <si>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</si>
  <si>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</si>
  <si>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</si>
  <si>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</si>
  <si>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</si>
  <si>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</si>
  <si>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</si>
  <si>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</si>
  <si>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</si>
  <si>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</si>
  <si>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</si>
  <si>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</si>
  <si>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</si>
  <si>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</si>
  <si>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</si>
  <si>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</si>
  <si>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</si>
  <si>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</si>
  <si>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</si>
  <si>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</si>
  <si>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</si>
  <si>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</si>
  <si>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</si>
  <si>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</si>
  <si>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</si>
  <si>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</si>
  <si>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</si>
  <si>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</si>
  <si>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</si>
  <si>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</si>
  <si>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</si>
  <si>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</si>
  <si>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</si>
  <si>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</si>
  <si>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</si>
  <si>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</si>
  <si>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</si>
  <si>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</si>
  <si>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</si>
  <si>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</si>
  <si>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</si>
  <si>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</si>
  <si>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</si>
  <si>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</si>
  <si>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</si>
  <si>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</si>
  <si>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</si>
  <si>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</si>
  <si>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</si>
  <si>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</si>
  <si>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</si>
  <si>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</si>
  <si>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</si>
  <si>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</si>
  <si>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</si>
  <si>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</si>
  <si>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</si>
  <si>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</si>
  <si>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</si>
  <si>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</si>
  <si>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</si>
  <si>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</si>
  <si>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</si>
  <si>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</si>
  <si>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</si>
  <si>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</si>
  <si>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</si>
  <si>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</si>
  <si>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</si>
  <si>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</si>
  <si>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</si>
  <si>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</si>
  <si>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</si>
  <si>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</si>
  <si>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</si>
  <si>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</si>
  <si>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</si>
  <si>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</si>
  <si>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</si>
  <si>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</si>
  <si>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</si>
  <si>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</si>
  <si>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</si>
  <si>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</si>
  <si>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</si>
  <si>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</si>
  <si>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</si>
  <si>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</si>
  <si>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</si>
  <si>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</si>
  <si>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</si>
  <si>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</si>
  <si>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</si>
  <si>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</si>
  <si>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</si>
  <si>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</si>
  <si>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</si>
  <si>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</si>
  <si>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</si>
  <si>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</si>
  <si>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</si>
  <si>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</si>
  <si>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</si>
  <si>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</si>
  <si>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</si>
  <si>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</si>
  <si>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</si>
  <si>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</si>
  <si>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</si>
  <si>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</si>
  <si>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</si>
  <si>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</si>
  <si>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</si>
  <si>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</si>
  <si>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</si>
  <si>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</si>
  <si>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</si>
  <si>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</si>
  <si>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</si>
  <si>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</si>
  <si>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</si>
  <si>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</si>
  <si>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</si>
  <si>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</si>
  <si>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</si>
  <si>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</si>
  <si>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</si>
  <si>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</si>
  <si>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</si>
  <si>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</si>
  <si>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</si>
  <si>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</si>
  <si>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</si>
  <si>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</si>
  <si>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</si>
  <si>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</si>
  <si>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</si>
  <si>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</si>
  <si>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</si>
  <si>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</si>
  <si>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</si>
  <si>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</si>
  <si>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</si>
  <si>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</si>
  <si>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</si>
  <si>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</si>
  <si>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</si>
  <si>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</si>
  <si>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</si>
  <si>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</si>
  <si>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</si>
  <si>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</si>
  <si>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</si>
  <si>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</si>
  <si>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</si>
  <si>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</si>
  <si>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</si>
  <si>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</si>
  <si>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</si>
  <si>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</si>
  <si>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</si>
  <si>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</si>
  <si>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</si>
  <si>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</si>
  <si>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</si>
  <si>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</si>
  <si>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</si>
  <si>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</si>
  <si>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</si>
  <si>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</si>
  <si>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</si>
  <si>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</si>
  <si>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</si>
  <si>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</si>
  <si>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</si>
  <si>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</si>
  <si>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</si>
  <si>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</si>
  <si>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</si>
  <si>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</si>
  <si>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</si>
  <si>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</si>
  <si>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</si>
  <si>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</si>
  <si>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</si>
  <si>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</si>
  <si>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</si>
  <si>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</si>
  <si>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</si>
  <si>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</si>
  <si>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</si>
  <si>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</si>
  <si>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</si>
  <si>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</si>
  <si>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</si>
  <si>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</si>
  <si>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</si>
  <si>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</si>
  <si>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</si>
  <si>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</si>
  <si>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</si>
  <si>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</si>
  <si>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</si>
  <si>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</si>
  <si>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</si>
  <si>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</si>
  <si>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</si>
  <si>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</si>
  <si>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</si>
  <si>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</si>
  <si>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</si>
  <si>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</si>
  <si>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</si>
  <si>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</si>
  <si>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</si>
  <si>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</si>
  <si>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</si>
  <si>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</si>
  <si>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</si>
  <si>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</si>
  <si>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</si>
  <si>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</si>
  <si>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</si>
  <si>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</si>
  <si>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</si>
  <si>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</si>
  <si>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</si>
  <si>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</si>
  <si>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</si>
  <si>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</si>
  <si>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</si>
  <si>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</si>
  <si>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</si>
  <si>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</si>
  <si>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</si>
  <si>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</si>
  <si>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</si>
  <si>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</si>
  <si>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</si>
  <si>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</si>
  <si>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</si>
  <si>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</si>
  <si>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</si>
  <si>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</si>
  <si>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</si>
  <si>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</si>
  <si>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</si>
  <si>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</si>
  <si>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</si>
  <si>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</si>
  <si>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</si>
  <si>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</si>
  <si>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</si>
  <si>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</si>
  <si>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</si>
  <si>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</si>
  <si>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</si>
  <si>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</si>
  <si>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</si>
  <si>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</si>
  <si>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</si>
  <si>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</si>
  <si>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</si>
  <si>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</si>
  <si>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</si>
  <si>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</si>
  <si>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</si>
  <si>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</si>
  <si>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</si>
  <si>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</si>
  <si>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</si>
  <si>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</si>
  <si>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</si>
  <si>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</si>
  <si>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</si>
  <si>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</si>
  <si>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</si>
  <si>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</si>
  <si>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</si>
  <si>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</si>
  <si>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</si>
  <si>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</si>
  <si>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</si>
  <si>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</si>
  <si>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</si>
  <si>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</si>
  <si>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</si>
  <si>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</si>
  <si>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</si>
  <si>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</si>
  <si>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</si>
  <si>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</si>
  <si>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</si>
  <si>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</si>
  <si>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</si>
  <si>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</si>
  <si>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</si>
  <si>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</si>
  <si>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</si>
  <si>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</si>
  <si>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</si>
  <si>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</si>
  <si>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</si>
  <si>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</si>
  <si>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</si>
  <si>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</si>
  <si>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</si>
  <si>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</si>
  <si>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</si>
  <si>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</si>
  <si>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</si>
  <si>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</si>
  <si>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</si>
  <si>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</si>
  <si>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</si>
  <si>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</si>
  <si>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</si>
  <si>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</si>
  <si>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</si>
  <si>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</si>
  <si>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</si>
  <si>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</si>
  <si>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</si>
  <si>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</si>
  <si>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</si>
  <si>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</si>
  <si>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</si>
  <si>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</si>
  <si>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</si>
  <si>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</si>
  <si>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</si>
  <si>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</si>
  <si>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</si>
  <si>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</si>
  <si>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</si>
  <si>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</si>
  <si>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</si>
  <si>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</si>
  <si>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</si>
  <si>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</si>
  <si>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</si>
  <si>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</si>
  <si>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</si>
  <si>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</si>
  <si>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</si>
  <si>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</si>
  <si>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</si>
  <si>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</si>
  <si>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</si>
  <si>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</si>
  <si>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</si>
  <si>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</si>
  <si>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</si>
  <si>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</si>
  <si>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</si>
  <si>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</si>
  <si>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</si>
  <si>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</si>
  <si>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</si>
  <si>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</si>
  <si>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</si>
  <si>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</si>
  <si>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</si>
  <si>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</si>
  <si>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</si>
  <si>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</si>
  <si>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</si>
  <si>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</si>
  <si>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</si>
  <si>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</si>
  <si>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</si>
  <si>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</si>
  <si>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</si>
  <si>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</si>
  <si>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</si>
  <si>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</si>
  <si>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</si>
  <si>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</si>
  <si>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</si>
  <si>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</si>
  <si>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</si>
  <si>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</si>
  <si>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</si>
  <si>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</si>
  <si>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</si>
  <si>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</si>
  <si>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</si>
  <si>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</si>
  <si>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</si>
  <si>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</si>
  <si>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</si>
  <si>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</si>
  <si>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</si>
  <si>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</si>
  <si>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</si>
  <si>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</si>
  <si>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</si>
  <si>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</si>
  <si>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</si>
  <si>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</si>
  <si>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</si>
  <si>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</si>
  <si>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</si>
  <si>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</si>
  <si>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</si>
  <si>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</si>
  <si>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</si>
  <si>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</si>
  <si>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</si>
  <si>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</si>
  <si>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</si>
  <si>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</si>
  <si>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</si>
  <si>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</si>
  <si>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</si>
  <si>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</si>
  <si>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</si>
  <si>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</si>
  <si>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</si>
  <si>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</si>
  <si>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</si>
  <si>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</si>
  <si>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</si>
  <si>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</si>
  <si>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</si>
  <si>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</si>
  <si>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</si>
  <si>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</si>
  <si>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</si>
  <si>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</si>
  <si>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</si>
  <si>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</si>
  <si>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</si>
  <si>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</si>
  <si>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</si>
  <si>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</si>
  <si>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</si>
  <si>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</si>
  <si>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</si>
  <si>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</si>
  <si>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</si>
  <si>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</si>
  <si>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</si>
  <si>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</si>
  <si>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</si>
  <si>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</si>
  <si>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</si>
  <si>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</si>
  <si>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</si>
  <si>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</si>
  <si>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</si>
  <si>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</si>
  <si>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</si>
  <si>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</si>
  <si>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</si>
  <si>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</si>
  <si>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</si>
  <si>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</si>
  <si>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</si>
  <si>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</si>
  <si>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</si>
  <si>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</si>
  <si>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</si>
  <si>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</si>
  <si>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</si>
  <si>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</si>
  <si>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</si>
  <si>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</si>
  <si>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</si>
  <si>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</si>
  <si>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</si>
  <si>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</si>
  <si>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</si>
  <si>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</si>
  <si>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</si>
  <si>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</si>
  <si>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</si>
  <si>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</si>
  <si>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</si>
  <si>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</si>
  <si>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</si>
  <si>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</si>
  <si>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</si>
  <si>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</si>
  <si>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</si>
  <si>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</si>
  <si>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</si>
  <si>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</si>
  <si>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</si>
  <si>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</si>
  <si>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</si>
  <si>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</si>
  <si>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</si>
  <si>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</si>
  <si>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</si>
  <si>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</si>
  <si>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</si>
  <si>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</si>
  <si>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</si>
  <si>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</si>
  <si>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</si>
  <si>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</si>
  <si>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</si>
  <si>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</si>
  <si>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</si>
  <si>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</si>
  <si>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</si>
  <si>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</si>
  <si>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</si>
  <si>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</si>
  <si>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</si>
  <si>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</si>
  <si>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</si>
  <si>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</si>
  <si>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</si>
  <si>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</si>
  <si>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</si>
  <si>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</si>
  <si>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</si>
  <si>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</si>
  <si>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</si>
  <si>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</si>
  <si>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</si>
  <si>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</si>
  <si>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</si>
  <si>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</si>
  <si>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</si>
  <si>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</si>
  <si>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</si>
  <si>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</si>
  <si>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</si>
  <si>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</si>
  <si>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</si>
  <si>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</si>
  <si>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</si>
  <si>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</si>
  <si>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</si>
  <si>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</si>
  <si>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</si>
  <si>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</si>
  <si>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</si>
  <si>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</si>
  <si>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</si>
  <si>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</si>
  <si>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</si>
  <si>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</si>
  <si>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</si>
  <si>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</si>
  <si>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</si>
  <si>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</si>
  <si>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</si>
  <si>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</si>
  <si>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</si>
  <si>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</si>
  <si>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</si>
  <si>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</si>
  <si>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</si>
  <si>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</si>
  <si>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</si>
  <si>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</si>
  <si>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</si>
  <si>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</si>
  <si>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</si>
  <si>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</si>
  <si>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</si>
  <si>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</si>
  <si>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</si>
  <si>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</si>
  <si>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</si>
  <si>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</si>
  <si>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</si>
  <si>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</si>
  <si>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</si>
  <si>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</si>
  <si>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</si>
  <si>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</si>
  <si>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</si>
  <si>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</si>
  <si>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</si>
  <si>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</si>
  <si>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</si>
  <si>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</si>
  <si>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</si>
  <si>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</si>
  <si>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</si>
  <si>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</si>
  <si>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</si>
  <si>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</si>
  <si>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</si>
  <si>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</si>
  <si>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</si>
  <si>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</si>
  <si>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</si>
  <si>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</si>
  <si>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</si>
  <si>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</si>
  <si>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</si>
  <si>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</si>
  <si>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</si>
  <si>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</si>
  <si>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</si>
  <si>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</si>
  <si>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</si>
  <si>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</si>
  <si>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</si>
  <si>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</si>
  <si>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</si>
  <si>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</si>
  <si>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</si>
  <si>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</si>
  <si>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</si>
  <si>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</si>
  <si>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</si>
  <si>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</si>
  <si>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</si>
  <si>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</si>
  <si>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</si>
  <si>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</si>
  <si>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</si>
  <si>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</si>
  <si>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</si>
  <si>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</si>
  <si>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</si>
  <si>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</si>
  <si>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</si>
  <si>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</si>
  <si>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</si>
  <si>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</si>
  <si>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</si>
  <si>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</si>
  <si>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</si>
  <si>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</si>
  <si>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</si>
  <si>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</si>
  <si>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</si>
  <si>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</si>
  <si>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</si>
  <si>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</si>
  <si>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</si>
  <si>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</si>
  <si>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</si>
  <si>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</si>
  <si>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</si>
  <si>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</si>
  <si>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</si>
  <si>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</si>
  <si>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</si>
  <si>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</si>
  <si>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</si>
  <si>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</si>
  <si>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</si>
  <si>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</si>
  <si>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</si>
  <si>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</si>
  <si>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</si>
  <si>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</si>
  <si>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</si>
  <si>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</si>
  <si>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</si>
  <si>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</si>
  <si>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</si>
  <si>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</si>
  <si>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</si>
  <si>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</si>
  <si>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</si>
  <si>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</si>
  <si>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</si>
  <si>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</si>
  <si>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</si>
  <si>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</si>
  <si>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</si>
  <si>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</si>
  <si>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</si>
  <si>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</si>
  <si>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</si>
  <si>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</si>
  <si>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</si>
  <si>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</si>
  <si>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</si>
  <si>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</si>
  <si>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</si>
  <si>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</si>
  <si>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</si>
  <si>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</si>
  <si>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</si>
  <si>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</si>
  <si>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</si>
  <si>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</si>
  <si>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</si>
  <si>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</si>
  <si>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</si>
  <si>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</si>
  <si>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</si>
  <si>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</si>
  <si>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</si>
  <si>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</si>
  <si>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</si>
  <si>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</si>
  <si>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</si>
  <si>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</si>
  <si>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</si>
  <si>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</si>
  <si>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</si>
  <si>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</si>
  <si>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</si>
  <si>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</si>
  <si>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</si>
  <si>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</si>
  <si>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</si>
  <si>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</si>
  <si>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</si>
  <si>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</si>
  <si>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</si>
  <si>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</si>
  <si>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</si>
  <si>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</si>
  <si>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</si>
  <si>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</si>
  <si>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</si>
  <si>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</si>
  <si>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</si>
  <si>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</si>
  <si>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</si>
  <si>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</si>
  <si>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</si>
  <si>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</si>
  <si>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</si>
  <si>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</si>
  <si>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</si>
  <si>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</si>
  <si>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</si>
  <si>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</si>
  <si>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</si>
  <si>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</si>
  <si>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</si>
  <si>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</si>
  <si>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</si>
  <si>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</si>
  <si>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</si>
  <si>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</si>
  <si>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</si>
  <si>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</si>
  <si>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</si>
  <si>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</si>
  <si>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</si>
  <si>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</si>
  <si>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</si>
  <si>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</si>
  <si>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</si>
  <si>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</si>
  <si>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</si>
  <si>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</si>
  <si>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</si>
  <si>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</si>
  <si>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</si>
  <si>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</si>
  <si>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</si>
  <si>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</si>
  <si>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</si>
  <si>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</si>
  <si>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</si>
  <si>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</si>
  <si>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</si>
  <si>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</si>
  <si>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</si>
  <si>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</si>
  <si>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</si>
  <si>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</si>
  <si>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</si>
  <si>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</si>
  <si>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</si>
  <si>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</si>
  <si>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</si>
  <si>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</si>
  <si>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</si>
  <si>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</si>
  <si>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</si>
  <si>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</si>
  <si>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</si>
  <si>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</si>
  <si>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</si>
  <si>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</si>
  <si>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</si>
  <si>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</si>
  <si>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</si>
  <si>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</si>
  <si>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</si>
  <si>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</si>
  <si>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</si>
  <si>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</si>
  <si>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</si>
  <si>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</si>
  <si>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</si>
  <si>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</si>
  <si>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</si>
  <si>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</si>
  <si>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</si>
  <si>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</si>
  <si>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</si>
  <si>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</si>
  <si>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</si>
  <si>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</si>
  <si>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</si>
  <si>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</si>
  <si>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</si>
  <si>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</si>
  <si>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</si>
  <si>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</si>
  <si>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</si>
  <si>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</si>
  <si>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</si>
  <si>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</si>
  <si>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</si>
  <si>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</si>
  <si>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</si>
  <si>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</si>
  <si>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</si>
  <si>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</si>
  <si>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</si>
  <si>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</si>
  <si>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</si>
  <si>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</si>
  <si>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</si>
  <si>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</si>
  <si>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</si>
  <si>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</si>
  <si>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</si>
  <si>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</si>
  <si>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</si>
  <si>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</si>
  <si>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</si>
  <si>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</si>
  <si>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</si>
  <si>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</si>
  <si>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</si>
  <si>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</si>
  <si>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</si>
  <si>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</si>
  <si>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</si>
  <si>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</si>
  <si>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</si>
  <si>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</si>
  <si>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</si>
  <si>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</si>
  <si>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</si>
  <si>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</si>
  <si>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</si>
  <si>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</si>
  <si>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</si>
  <si>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</si>
  <si>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</si>
  <si>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</si>
  <si>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</si>
  <si>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</si>
  <si>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</si>
  <si>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</si>
  <si>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</si>
  <si>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</si>
  <si>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</si>
  <si>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</si>
  <si>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</si>
  <si>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</si>
  <si>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</si>
  <si>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</si>
  <si>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</si>
  <si>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</si>
  <si>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</si>
  <si>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</si>
  <si>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</si>
  <si>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</si>
  <si>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</si>
  <si>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</si>
  <si>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</si>
  <si>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</si>
  <si>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</si>
  <si>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</si>
  <si>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</si>
  <si>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</si>
  <si>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</si>
  <si>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</si>
  <si>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</si>
  <si>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</si>
  <si>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</si>
  <si>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</si>
  <si>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</si>
  <si>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</si>
  <si>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</si>
  <si>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</si>
  <si>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</si>
  <si>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</si>
  <si>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</si>
  <si>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</si>
  <si>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</si>
  <si>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</si>
  <si>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</si>
  <si>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</si>
  <si>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</si>
  <si>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</si>
  <si>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</si>
  <si>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</si>
  <si>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</si>
  <si>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</si>
  <si>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</si>
  <si>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</si>
  <si>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</si>
  <si>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</si>
  <si>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</si>
  <si>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</si>
  <si>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</si>
  <si>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</si>
  <si>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</si>
  <si>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</si>
  <si>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</si>
  <si>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</si>
  <si>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</si>
  <si>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</si>
  <si>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</si>
  <si>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</si>
  <si>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</si>
  <si>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</si>
  <si>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</si>
  <si>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</si>
  <si>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</si>
  <si>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</si>
  <si>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</si>
  <si>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</si>
  <si>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</si>
  <si>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</si>
  <si>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</si>
  <si>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</si>
  <si>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</si>
  <si>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</si>
  <si>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</si>
  <si>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</si>
  <si>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</si>
  <si>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</si>
  <si>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</si>
  <si>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</si>
  <si>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</si>
  <si>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</si>
  <si>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</si>
  <si>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</si>
  <si>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</si>
  <si>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</si>
  <si>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</si>
  <si>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</si>
  <si>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</si>
  <si>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</si>
  <si>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</si>
  <si>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</si>
  <si>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</si>
  <si>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</si>
  <si>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</si>
  <si>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</si>
  <si>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</si>
  <si>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</si>
  <si>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</si>
  <si>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</si>
  <si>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</si>
  <si>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</si>
  <si>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</si>
  <si>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</si>
  <si>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</si>
  <si>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</si>
  <si>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</si>
  <si>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</si>
  <si>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</si>
  <si>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</si>
  <si>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</si>
  <si>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</si>
  <si>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</si>
  <si>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</si>
  <si>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</si>
  <si>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</si>
  <si>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</si>
  <si>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</si>
  <si>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</si>
  <si>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</si>
  <si>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</si>
  <si>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</si>
  <si>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</si>
  <si>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</si>
  <si>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</si>
  <si>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</si>
  <si>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</si>
  <si>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</si>
  <si>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</si>
  <si>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</si>
  <si>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</si>
  <si>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</si>
  <si>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</si>
  <si>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</si>
  <si>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</si>
  <si>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</si>
  <si>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</si>
  <si>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</si>
  <si>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</si>
  <si>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</si>
  <si>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</si>
  <si>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</si>
  <si>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</si>
  <si>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</si>
  <si>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</si>
  <si>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</si>
  <si>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</si>
  <si>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</si>
  <si>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</si>
  <si>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</si>
  <si>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</si>
  <si>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</si>
  <si>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</si>
  <si>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</si>
  <si>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</si>
  <si>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</si>
  <si>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</si>
  <si>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</si>
  <si>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</si>
  <si>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</si>
  <si>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</si>
  <si>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</si>
  <si>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</si>
  <si>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</si>
  <si>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</si>
  <si>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</si>
  <si>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</si>
  <si>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</si>
  <si>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</si>
  <si>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</si>
  <si>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</si>
  <si>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</si>
  <si>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</si>
  <si>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</si>
  <si>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</si>
  <si>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</si>
  <si>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</si>
  <si>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</si>
  <si>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</si>
  <si>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</si>
  <si>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</si>
  <si>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</si>
  <si>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</si>
  <si>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</si>
  <si>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</si>
  <si>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</si>
  <si>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</si>
  <si>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</si>
  <si>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</si>
  <si>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</si>
  <si>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</si>
  <si>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</si>
  <si>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</si>
  <si>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</si>
  <si>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</si>
  <si>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</si>
  <si>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</si>
  <si>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</si>
  <si>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</si>
  <si>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</si>
  <si>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</si>
  <si>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</si>
  <si>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</si>
  <si>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</si>
  <si>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</si>
  <si>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</si>
  <si>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</si>
  <si>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</si>
  <si>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</si>
  <si>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</si>
  <si>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</si>
  <si>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</si>
  <si>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</si>
  <si>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</si>
  <si>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</si>
  <si>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</si>
  <si>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</si>
  <si>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</si>
  <si>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</si>
  <si>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</si>
  <si>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</si>
  <si>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</si>
  <si>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</si>
  <si>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</si>
  <si>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</si>
  <si>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</si>
  <si>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</si>
  <si>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</si>
  <si>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</si>
  <si>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</si>
  <si>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</si>
  <si>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</si>
  <si>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</si>
  <si>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</si>
  <si>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</si>
  <si>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</si>
  <si>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</si>
  <si>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</si>
  <si>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</si>
  <si>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</si>
  <si>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</si>
  <si>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</si>
  <si>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</si>
  <si>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</si>
  <si>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</si>
  <si>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</si>
  <si>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</si>
  <si>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</si>
  <si>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</si>
  <si>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</si>
  <si>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</si>
  <si>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</si>
  <si>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</si>
  <si>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</si>
  <si>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</si>
  <si>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</si>
  <si>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</si>
  <si>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</si>
  <si>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</si>
  <si>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</si>
  <si>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</si>
  <si>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</si>
  <si>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</si>
  <si>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</si>
  <si>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</si>
  <si>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</si>
  <si>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</si>
  <si>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</si>
  <si>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</si>
  <si>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</si>
  <si>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</si>
  <si>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</si>
  <si>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</si>
  <si>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</si>
  <si>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</si>
  <si>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</si>
  <si>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</si>
  <si>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</si>
  <si>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</si>
  <si>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</si>
  <si>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</si>
  <si>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</si>
  <si>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</si>
  <si>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</si>
  <si>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</si>
  <si>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</si>
  <si>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</si>
  <si>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</si>
  <si>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</si>
  <si>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</si>
  <si>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</si>
  <si>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</si>
  <si>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</si>
  <si>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</si>
  <si>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</si>
  <si>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</si>
  <si>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</si>
  <si>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</si>
  <si>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</si>
  <si>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</si>
  <si>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</si>
  <si>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</si>
  <si>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</si>
  <si>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</si>
  <si>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</si>
  <si>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</si>
  <si>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</si>
  <si>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</si>
  <si>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</si>
  <si>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</si>
  <si>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</si>
  <si>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</si>
  <si>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</si>
  <si>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</si>
  <si>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</si>
  <si>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</si>
  <si>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</si>
  <si>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</si>
  <si>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</si>
  <si>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</si>
  <si>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</si>
  <si>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</si>
  <si>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</si>
  <si>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</si>
  <si>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</si>
  <si>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</si>
  <si>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</si>
  <si>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</si>
  <si>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</si>
  <si>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</si>
  <si>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</si>
  <si>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</si>
  <si>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</si>
  <si>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</si>
  <si>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</si>
  <si>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</si>
  <si>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</si>
  <si>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</si>
  <si>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</si>
  <si>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</si>
  <si>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</si>
  <si>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</si>
  <si>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</si>
  <si>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</si>
  <si>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</si>
  <si>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</si>
  <si>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</si>
  <si>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</si>
  <si>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</si>
  <si>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</si>
  <si>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</si>
  <si>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</si>
  <si>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</si>
  <si>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</si>
  <si>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</si>
  <si>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</si>
  <si>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</si>
  <si>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</si>
  <si>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</si>
  <si>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</si>
  <si>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</si>
  <si>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</si>
  <si>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</si>
  <si>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</si>
  <si>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</si>
  <si>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</si>
  <si>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</si>
  <si>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</si>
  <si>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</si>
  <si>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</si>
  <si>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</si>
  <si>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</si>
  <si>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</si>
  <si>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</si>
  <si>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</si>
  <si>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</si>
  <si>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</si>
  <si>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</si>
  <si>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</si>
  <si>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</si>
  <si>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</si>
  <si>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</si>
  <si>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</si>
  <si>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</si>
  <si>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</si>
  <si>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</si>
  <si>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</si>
  <si>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</si>
  <si>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</si>
  <si>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</si>
  <si>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</si>
  <si>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</si>
  <si>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</si>
  <si>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</si>
  <si>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</si>
  <si>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</si>
  <si>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</si>
  <si>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</si>
  <si>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</si>
  <si>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</si>
  <si>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</si>
  <si>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</si>
  <si>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</si>
  <si>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</si>
  <si>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</si>
  <si>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</si>
  <si>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</si>
  <si>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</si>
  <si>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</si>
  <si>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</si>
  <si>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</si>
  <si>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</si>
  <si>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</si>
  <si>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</si>
  <si>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</si>
  <si>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</si>
  <si>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</si>
  <si>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</si>
  <si>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</si>
  <si>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</si>
  <si>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</si>
  <si>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</si>
  <si>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</si>
  <si>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</si>
  <si>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</si>
  <si>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</si>
  <si>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</si>
  <si>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</si>
  <si>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</si>
  <si>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</si>
  <si>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</si>
  <si>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</si>
  <si>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</si>
  <si>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</si>
  <si>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</si>
  <si>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</si>
  <si>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</si>
  <si>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</si>
  <si>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</si>
  <si>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</si>
  <si>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</si>
  <si>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</si>
  <si>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</si>
  <si>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</si>
  <si>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</si>
  <si>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</si>
  <si>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</si>
  <si>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</si>
  <si>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</si>
  <si>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</si>
  <si>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</si>
  <si>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</si>
  <si>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</si>
  <si>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</si>
  <si>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</si>
  <si>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</si>
  <si>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</si>
  <si>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</si>
  <si>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</si>
  <si>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</si>
  <si>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</si>
  <si>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</si>
  <si>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</si>
  <si>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</si>
  <si>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</si>
  <si>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</si>
  <si>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</si>
  <si>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</si>
  <si>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</si>
  <si>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</si>
  <si>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</si>
  <si>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</si>
  <si>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</si>
  <si>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</si>
  <si>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</si>
  <si>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</si>
  <si>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</si>
  <si>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</si>
  <si>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</si>
  <si>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</si>
  <si>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</si>
  <si>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</si>
  <si>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</si>
  <si>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</si>
  <si>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</si>
  <si>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</si>
  <si>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</si>
  <si>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</si>
  <si>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</si>
  <si>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</si>
  <si>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</si>
  <si>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</si>
  <si>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</si>
  <si>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</si>
  <si>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</si>
  <si>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</si>
  <si>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</si>
  <si>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</si>
  <si>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</si>
  <si>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</si>
  <si>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</si>
  <si>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</si>
  <si>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</si>
  <si>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</si>
  <si>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</si>
  <si>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</si>
  <si>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</si>
  <si>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</si>
  <si>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</si>
  <si>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</si>
  <si>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</si>
  <si>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</si>
  <si>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</si>
  <si>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</si>
  <si>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</si>
  <si>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</si>
  <si>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</si>
  <si>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</si>
  <si>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</si>
  <si>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</si>
  <si>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</si>
  <si>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</si>
  <si>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</si>
  <si>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</si>
  <si>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</si>
  <si>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</si>
  <si>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</si>
  <si>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</si>
  <si>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</si>
  <si>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</si>
  <si>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</si>
  <si>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</si>
  <si>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</si>
  <si>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</si>
  <si>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</si>
  <si>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</si>
  <si>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</si>
  <si>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</si>
  <si>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</si>
  <si>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</si>
  <si>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</si>
  <si>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</si>
  <si>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</si>
  <si>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</si>
  <si>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</si>
  <si>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</si>
  <si>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</si>
  <si>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</si>
  <si>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</si>
  <si>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</si>
  <si>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</si>
  <si>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</si>
  <si>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</si>
  <si>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</si>
  <si>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</si>
  <si>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</si>
  <si>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</si>
  <si>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</si>
  <si>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</si>
  <si>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</si>
  <si>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</si>
  <si>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</si>
  <si>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</si>
  <si>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</si>
  <si>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</si>
  <si>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</si>
  <si>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</si>
  <si>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</si>
  <si>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</si>
  <si>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</si>
  <si>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</si>
  <si>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</si>
  <si>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</si>
  <si>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</si>
  <si>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</si>
  <si>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</si>
  <si>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</si>
  <si>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</si>
  <si>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</si>
  <si>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</si>
  <si>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</si>
  <si>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</si>
  <si>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</si>
  <si>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</si>
  <si>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</si>
  <si>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</si>
  <si>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</si>
  <si>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</si>
  <si>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</si>
  <si>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</si>
  <si>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</si>
  <si>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</si>
  <si>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</si>
  <si>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</si>
  <si>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</si>
  <si>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</si>
  <si>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</si>
  <si>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</si>
  <si>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</si>
  <si>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</si>
  <si>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</si>
  <si>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</si>
  <si>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</si>
  <si>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</si>
  <si>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</si>
  <si>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</si>
  <si>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</si>
  <si>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</si>
  <si>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</si>
  <si>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</si>
  <si>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</si>
  <si>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</si>
  <si>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</si>
  <si>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</si>
  <si>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</si>
  <si>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</si>
  <si>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</si>
  <si>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</si>
  <si>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</si>
  <si>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</si>
  <si>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</si>
  <si>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</si>
  <si>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</si>
  <si>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</si>
  <si>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</si>
  <si>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</si>
  <si>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</si>
  <si>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</si>
  <si>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</si>
  <si>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</si>
  <si>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</si>
  <si>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</si>
  <si>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</si>
  <si>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</si>
  <si>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</si>
  <si>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</si>
  <si>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</si>
  <si>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</si>
  <si>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</si>
  <si>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</si>
  <si>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</si>
  <si>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</si>
  <si>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</si>
  <si>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</si>
  <si>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</si>
  <si>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</si>
  <si>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</si>
  <si>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</si>
  <si>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</si>
  <si>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</si>
  <si>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</si>
  <si>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</si>
  <si>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</si>
  <si>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</si>
  <si>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</si>
  <si>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</si>
  <si>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</si>
  <si>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</si>
  <si>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</si>
  <si>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</si>
  <si>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</si>
  <si>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</si>
  <si>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</si>
  <si>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</si>
  <si>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</si>
  <si>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</si>
  <si>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</si>
  <si>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</si>
  <si>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</si>
  <si>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</si>
  <si>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</si>
  <si>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</si>
  <si>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</si>
  <si>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</si>
  <si>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</si>
  <si>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</si>
  <si>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</si>
  <si>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</si>
  <si>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</si>
  <si>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</si>
  <si>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</si>
  <si>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</si>
  <si>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</si>
  <si>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</si>
  <si>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</si>
  <si>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</si>
  <si>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</si>
  <si>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</si>
  <si>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</si>
  <si>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</si>
  <si>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</si>
  <si>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</si>
  <si>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</si>
  <si>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</si>
  <si>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</si>
  <si>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</si>
  <si>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</si>
  <si>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</si>
  <si>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</si>
  <si>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</si>
  <si>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</si>
  <si>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</si>
  <si>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</si>
  <si>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</si>
  <si>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</si>
  <si>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</si>
  <si>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</si>
  <si>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</si>
  <si>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</si>
  <si>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</si>
  <si>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</si>
  <si>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</si>
  <si>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</si>
  <si>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</si>
  <si>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</si>
  <si>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</si>
  <si>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</si>
  <si>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</si>
  <si>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</si>
  <si>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</si>
  <si>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</si>
  <si>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</si>
  <si>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</si>
  <si>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</si>
  <si>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</si>
  <si>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</si>
  <si>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</si>
  <si>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</si>
  <si>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</si>
  <si>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</si>
  <si>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</si>
  <si>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</si>
  <si>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</si>
  <si>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</si>
  <si>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</si>
  <si>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</si>
  <si>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</si>
  <si>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</si>
  <si>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</si>
  <si>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</si>
  <si>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</si>
  <si>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</si>
  <si>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</si>
  <si>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</si>
  <si>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</si>
  <si>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</si>
  <si>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</si>
  <si>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</si>
  <si>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</si>
  <si>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</si>
  <si>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</si>
  <si>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</si>
  <si>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</si>
  <si>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</si>
  <si>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</si>
  <si>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</si>
  <si>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</si>
  <si>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</si>
  <si>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</si>
  <si>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</si>
  <si>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</si>
  <si>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</si>
  <si>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</si>
  <si>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</si>
  <si>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</si>
  <si>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</si>
  <si>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</si>
  <si>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</si>
  <si>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</si>
  <si>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</si>
  <si>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</si>
  <si>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</si>
  <si>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</si>
  <si>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</si>
  <si>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</si>
  <si>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</si>
  <si>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</si>
  <si>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</si>
  <si>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</si>
  <si>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</si>
  <si>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</si>
  <si>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</si>
  <si>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</si>
  <si>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</si>
  <si>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</si>
  <si>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</si>
  <si>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</si>
  <si>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</si>
  <si>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</si>
  <si>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</si>
  <si>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</si>
  <si>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</si>
  <si>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</si>
  <si>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</si>
  <si>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</si>
  <si>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</si>
  <si>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</si>
  <si>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</si>
  <si>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</si>
  <si>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</si>
  <si>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</si>
  <si>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</si>
  <si>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</si>
  <si>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</si>
  <si>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</si>
  <si>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</si>
  <si>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</si>
  <si>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</si>
  <si>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</si>
  <si>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</si>
  <si>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</si>
  <si>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</si>
  <si>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</si>
  <si>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</si>
  <si>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</si>
  <si>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</si>
  <si>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</si>
  <si>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</si>
  <si>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</si>
  <si>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</si>
  <si>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</si>
  <si>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</si>
  <si>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</si>
  <si>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</si>
  <si>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</si>
  <si>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</si>
  <si>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</si>
  <si>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</si>
  <si>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</si>
  <si>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</si>
  <si>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</si>
  <si>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</si>
  <si>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</si>
  <si>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</si>
  <si>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</si>
  <si>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</si>
  <si>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</si>
  <si>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</si>
  <si>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</si>
  <si>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</si>
  <si>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</si>
  <si>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</si>
  <si>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</si>
  <si>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</si>
  <si>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</si>
  <si>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</si>
  <si>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</si>
  <si>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</si>
  <si>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</si>
  <si>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</si>
  <si>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</si>
  <si>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</si>
  <si>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</si>
  <si>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</si>
  <si>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</si>
  <si>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</si>
  <si>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</si>
  <si>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</si>
  <si>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</si>
  <si>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</si>
  <si>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</si>
  <si>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</si>
  <si>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</si>
  <si>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</si>
  <si>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</si>
  <si>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</si>
  <si>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</si>
  <si>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</si>
  <si>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</si>
  <si>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</si>
  <si>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</si>
  <si>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</si>
  <si>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</si>
  <si>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</si>
  <si>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</si>
  <si>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</si>
  <si>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</si>
  <si>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</si>
  <si>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</si>
  <si>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</si>
  <si>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</si>
  <si>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</si>
  <si>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</si>
  <si>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</si>
  <si>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</si>
  <si>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</si>
  <si>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</si>
  <si>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</si>
  <si>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</si>
  <si>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</si>
  <si>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</si>
  <si>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</si>
  <si>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</si>
  <si>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</si>
  <si>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</si>
  <si>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</si>
  <si>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</si>
  <si>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</si>
  <si>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</si>
  <si>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</si>
  <si>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</si>
  <si>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</si>
  <si>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</si>
  <si>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</si>
  <si>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</si>
  <si>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</si>
  <si>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</si>
  <si>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</si>
  <si>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</si>
  <si>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</si>
  <si>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</si>
  <si>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</si>
  <si>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</si>
  <si>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</si>
  <si>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</si>
  <si>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</si>
  <si>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</si>
  <si>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</si>
  <si>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</si>
  <si>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</si>
  <si>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</si>
  <si>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</si>
  <si>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</si>
  <si>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</si>
  <si>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</si>
  <si>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</si>
  <si>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</si>
  <si>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</si>
  <si>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</si>
  <si>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</si>
  <si>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</si>
  <si>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</si>
  <si>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</si>
  <si>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</si>
  <si>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</si>
  <si>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</si>
  <si>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</si>
  <si>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</si>
  <si>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</si>
  <si>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</si>
  <si>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</si>
  <si>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</si>
  <si>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</si>
  <si>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</si>
  <si>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</si>
  <si>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</si>
  <si>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</si>
  <si>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</si>
  <si>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</si>
  <si>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</si>
  <si>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</si>
  <si>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</si>
  <si>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</si>
  <si>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</si>
  <si>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</si>
  <si>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</si>
  <si>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</si>
  <si>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</si>
  <si>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</si>
  <si>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</si>
  <si>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</si>
  <si>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</si>
  <si>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</si>
  <si>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</si>
  <si>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</si>
  <si>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</si>
  <si>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</si>
  <si>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</si>
  <si>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</si>
  <si>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</si>
  <si>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</si>
  <si>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</si>
  <si>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</si>
  <si>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</si>
  <si>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</si>
  <si>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</si>
  <si>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</si>
  <si>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</si>
  <si>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</si>
  <si>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</si>
  <si>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</si>
  <si>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</si>
  <si>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</si>
  <si>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</si>
  <si>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</si>
  <si>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</si>
  <si>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</si>
  <si>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</si>
  <si>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</si>
  <si>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</si>
  <si>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</si>
  <si>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</si>
  <si>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</si>
  <si>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</si>
  <si>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</si>
  <si>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</si>
  <si>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</si>
  <si>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</si>
  <si>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</si>
  <si>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</si>
  <si>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</si>
  <si>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</si>
  <si>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</si>
  <si>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</si>
  <si>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</si>
  <si>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</si>
  <si>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</si>
  <si>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</si>
  <si>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</si>
  <si>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</si>
  <si>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</si>
  <si>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</si>
  <si>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</si>
  <si>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</si>
  <si>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</si>
  <si>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</si>
  <si>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</si>
  <si>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</si>
  <si>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</si>
  <si>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</si>
  <si>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</si>
  <si>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</si>
  <si>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</si>
  <si>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</si>
  <si>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</si>
  <si>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</si>
  <si>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</si>
  <si>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</si>
  <si>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</si>
  <si>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</si>
  <si>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</si>
  <si>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</si>
  <si>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</si>
  <si>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</si>
  <si>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</si>
  <si>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</si>
  <si>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</si>
  <si>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</si>
  <si>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</si>
  <si>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</si>
  <si>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</si>
  <si>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</si>
  <si>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</si>
  <si>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</si>
  <si>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</si>
  <si>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</si>
  <si>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</si>
  <si>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</si>
  <si>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</si>
  <si>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</si>
  <si>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</si>
  <si>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</si>
  <si>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</si>
  <si>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</si>
  <si>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</si>
  <si>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</si>
  <si>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</si>
  <si>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</si>
  <si>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</si>
  <si>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</si>
  <si>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</si>
  <si>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</si>
  <si>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</si>
  <si>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</si>
  <si>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</si>
  <si>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</si>
  <si>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</si>
  <si>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</si>
  <si>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</si>
  <si>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</si>
  <si>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</si>
  <si>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</si>
  <si>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</si>
  <si>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</si>
  <si>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</si>
  <si>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</si>
  <si>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</si>
  <si>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</si>
  <si>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</si>
  <si>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</si>
  <si>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</si>
  <si>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</si>
  <si>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</si>
  <si>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</si>
  <si>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</si>
  <si>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</si>
  <si>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</si>
  <si>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</si>
  <si>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</si>
  <si>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</si>
  <si>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</si>
  <si>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</si>
  <si>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</si>
  <si>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</si>
  <si>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</si>
  <si>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</si>
  <si>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</si>
  <si>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</si>
  <si>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</si>
  <si>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</si>
  <si>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</si>
  <si>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</si>
  <si>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</si>
  <si>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</si>
  <si>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</si>
  <si>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</si>
  <si>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</si>
  <si>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</si>
  <si>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</si>
  <si>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</si>
  <si>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</si>
  <si>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</si>
  <si>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</si>
  <si>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</si>
  <si>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</si>
  <si>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</si>
  <si>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</si>
  <si>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</si>
  <si>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</si>
  <si>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</si>
  <si>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</si>
  <si>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</si>
  <si>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</si>
  <si>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</si>
  <si>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</si>
  <si>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</si>
  <si>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</si>
  <si>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</si>
  <si>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</si>
  <si>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</si>
  <si>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</si>
  <si>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</si>
  <si>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</si>
  <si>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</si>
  <si>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</si>
  <si>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</si>
  <si>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</si>
  <si>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</si>
  <si>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</si>
  <si>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</si>
  <si>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</si>
  <si>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</si>
  <si>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</si>
  <si>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</si>
  <si>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</si>
  <si>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</si>
  <si>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</si>
  <si>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</si>
  <si>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</si>
  <si>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</si>
  <si>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</si>
  <si>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</si>
  <si>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</si>
  <si>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</si>
  <si>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</si>
  <si>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</si>
  <si>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</si>
  <si>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</si>
  <si>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</si>
  <si>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</si>
  <si>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</si>
  <si>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</si>
  <si>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</si>
  <si>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</si>
  <si>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</si>
  <si>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</si>
  <si>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</si>
  <si>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</si>
  <si>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</si>
  <si>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</si>
  <si>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</si>
  <si>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</si>
  <si>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</si>
  <si>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</si>
  <si>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</si>
  <si>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</si>
  <si>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</si>
  <si>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</si>
  <si>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</si>
  <si>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</si>
  <si>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</si>
  <si>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</si>
  <si>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</si>
  <si>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</si>
  <si>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</si>
  <si>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</si>
  <si>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</si>
  <si>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</si>
  <si>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</si>
  <si>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</si>
  <si>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</si>
  <si>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</si>
  <si>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</si>
  <si>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</si>
  <si>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</si>
  <si>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</si>
  <si>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</si>
  <si>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</si>
  <si>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</si>
  <si>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</si>
  <si>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</si>
  <si>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</si>
  <si>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</si>
  <si>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</si>
  <si>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</si>
  <si>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</si>
  <si>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</si>
  <si>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</si>
  <si>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</si>
  <si>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</si>
  <si>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</si>
  <si>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</si>
  <si>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</si>
  <si>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</si>
  <si>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</si>
  <si>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</si>
  <si>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</si>
  <si>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</si>
  <si>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</si>
  <si>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</si>
  <si>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</si>
  <si>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</si>
  <si>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</si>
  <si>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</si>
  <si>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</si>
  <si>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</si>
  <si>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</si>
  <si>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</si>
  <si>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</si>
  <si>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</si>
  <si>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</si>
  <si>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</si>
  <si>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</si>
  <si>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</si>
  <si>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</si>
  <si>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</si>
  <si>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</si>
  <si>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</si>
  <si>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</si>
  <si>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</si>
  <si>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</si>
  <si>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</si>
  <si>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</si>
  <si>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</si>
  <si>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</si>
  <si>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</si>
  <si>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</si>
  <si>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</si>
  <si>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</si>
  <si>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</si>
  <si>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</si>
  <si>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</si>
  <si>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</si>
  <si>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</si>
  <si>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</si>
  <si>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</si>
  <si>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</si>
  <si>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</si>
  <si>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</si>
  <si>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</si>
  <si>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</si>
  <si>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</si>
  <si>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</si>
  <si>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</si>
  <si>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</si>
  <si>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</si>
  <si>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</si>
  <si>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</si>
  <si>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</si>
  <si>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</si>
  <si>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</si>
  <si>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</si>
  <si>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</si>
  <si>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</si>
  <si>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</si>
  <si>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</si>
  <si>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</si>
  <si>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</si>
  <si>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</si>
  <si>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</si>
  <si>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</si>
  <si>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</si>
  <si>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</si>
  <si>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</si>
  <si>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</si>
  <si>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</si>
  <si>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</si>
  <si>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</si>
  <si>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</si>
  <si>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</si>
  <si>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</si>
  <si>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</si>
  <si>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</si>
  <si>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</si>
  <si>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</si>
  <si>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</si>
  <si>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</si>
  <si>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</si>
  <si>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</si>
  <si>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</si>
  <si>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</si>
  <si>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</si>
  <si>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</si>
  <si>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</si>
  <si>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</si>
  <si>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</si>
  <si>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</si>
  <si>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</si>
  <si>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</si>
  <si>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</si>
  <si>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</si>
  <si>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</si>
  <si>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</si>
  <si>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</si>
  <si>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</si>
  <si>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</si>
  <si>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</si>
  <si>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</si>
  <si>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</si>
  <si>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</si>
  <si>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</si>
  <si>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</si>
  <si>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</si>
  <si>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</si>
  <si>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</si>
  <si>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</si>
  <si>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</si>
  <si>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</si>
  <si>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</si>
  <si>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</si>
  <si>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</si>
  <si>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</si>
  <si>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</si>
  <si>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</si>
  <si>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</si>
  <si>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</si>
  <si>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</si>
  <si>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</si>
  <si>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</si>
  <si>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</si>
  <si>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</si>
  <si>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</si>
  <si>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</si>
  <si>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</si>
  <si>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</si>
  <si>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</si>
  <si>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</si>
  <si>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</si>
  <si>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</si>
  <si>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</si>
  <si>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</si>
  <si>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</si>
  <si>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</si>
  <si>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</si>
  <si>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</si>
  <si>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</si>
  <si>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</si>
  <si>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</si>
  <si>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</si>
  <si>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</si>
  <si>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</si>
  <si>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</si>
  <si>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</si>
  <si>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</si>
  <si>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</si>
  <si>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</si>
  <si>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</si>
  <si>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</si>
  <si>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</si>
  <si>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</si>
  <si>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</si>
  <si>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</si>
  <si>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</si>
  <si>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</si>
  <si>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</si>
  <si>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</si>
  <si>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</si>
  <si>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</si>
  <si>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</si>
  <si>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</si>
  <si>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</si>
  <si>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</si>
  <si>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</si>
  <si>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</si>
  <si>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</si>
  <si>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</si>
  <si>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</si>
  <si>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</si>
  <si>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</si>
  <si>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</si>
  <si>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</si>
  <si>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</si>
  <si>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</si>
  <si>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</si>
  <si>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</si>
  <si>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</si>
  <si>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</si>
  <si>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</si>
  <si>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</si>
  <si>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</si>
  <si>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</si>
  <si>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</si>
  <si>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</si>
  <si>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</si>
  <si>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</si>
  <si>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</si>
  <si>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</si>
  <si>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</si>
  <si>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</si>
  <si>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</si>
  <si>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</si>
  <si>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</si>
  <si>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</si>
  <si>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</si>
  <si>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</si>
  <si>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</si>
  <si>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</si>
  <si>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</si>
  <si>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</si>
  <si>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</si>
  <si>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</si>
  <si>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</si>
  <si>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</si>
  <si>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</si>
  <si>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</si>
  <si>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</si>
  <si>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</si>
  <si>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</si>
  <si>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</si>
  <si>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</si>
  <si>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</si>
  <si>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</si>
  <si>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</si>
  <si>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</si>
  <si>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</si>
  <si>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</si>
  <si>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</si>
  <si>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</si>
  <si>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</si>
  <si>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</si>
  <si>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</si>
  <si>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</si>
  <si>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</si>
  <si>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</si>
  <si>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</si>
  <si>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</si>
  <si>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</si>
  <si>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</si>
  <si>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</si>
  <si>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</si>
  <si>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</si>
  <si>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</si>
  <si>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</si>
  <si>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</si>
  <si>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</si>
  <si>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</si>
  <si>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</si>
  <si>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</si>
  <si>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</si>
  <si>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</si>
  <si>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</si>
  <si>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</si>
  <si>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</si>
  <si>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</si>
  <si>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</si>
  <si>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</si>
  <si>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</si>
  <si>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</si>
  <si>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</si>
  <si>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</si>
  <si>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</si>
  <si>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</si>
  <si>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</si>
  <si>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</si>
  <si>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</si>
  <si>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</si>
  <si>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</si>
  <si>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</si>
  <si>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</si>
  <si>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</si>
  <si>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</si>
  <si>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</si>
  <si>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</si>
  <si>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</si>
  <si>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</si>
  <si>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</si>
  <si>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</si>
  <si>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</si>
  <si>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</si>
  <si>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</si>
  <si>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</si>
  <si>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</si>
  <si>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</si>
  <si>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</si>
  <si>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</si>
  <si>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</si>
  <si>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</si>
  <si>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</si>
  <si>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</si>
  <si>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</si>
  <si>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</si>
  <si>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</si>
  <si>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</si>
  <si>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</si>
  <si>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</si>
  <si>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</si>
  <si>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</si>
  <si>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</si>
  <si>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</si>
  <si>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</si>
  <si>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</si>
  <si>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</si>
  <si>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</si>
  <si>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</si>
  <si>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</si>
  <si>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</si>
  <si>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</si>
  <si>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</si>
  <si>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</si>
  <si>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</si>
  <si>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</si>
  <si>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</si>
  <si>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</si>
  <si>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</si>
  <si>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</si>
  <si>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</si>
  <si>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</si>
  <si>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</si>
  <si>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</si>
  <si>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</si>
  <si>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</si>
  <si>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</si>
  <si>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</si>
  <si>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</si>
  <si>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</si>
  <si>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</si>
  <si>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</si>
  <si>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</si>
  <si>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</si>
  <si>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</si>
  <si>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</si>
  <si>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</si>
  <si>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</si>
  <si>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</si>
  <si>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</si>
  <si>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</si>
  <si>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</si>
  <si>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</si>
  <si>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</si>
  <si>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</si>
  <si>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</si>
  <si>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</si>
  <si>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</si>
  <si>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</si>
  <si>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</si>
  <si>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</si>
  <si>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</si>
  <si>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</si>
  <si>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</si>
  <si>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</si>
  <si>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</si>
  <si>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</si>
  <si>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</si>
  <si>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</si>
  <si>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</si>
  <si>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</si>
  <si>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</si>
  <si>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</si>
  <si>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</si>
  <si>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</si>
  <si>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</si>
  <si>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</si>
  <si>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</si>
  <si>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</si>
  <si>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</si>
  <si>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</si>
  <si>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</si>
  <si>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</si>
  <si>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</si>
  <si>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</si>
  <si>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</si>
  <si>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</si>
  <si>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</si>
  <si>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</si>
  <si>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</si>
  <si>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</si>
  <si>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</si>
  <si>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</si>
  <si>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</si>
  <si>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</si>
  <si>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</si>
  <si>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</si>
  <si>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</si>
  <si>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</si>
  <si>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</si>
  <si>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</si>
  <si>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</si>
  <si>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</si>
  <si>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</si>
  <si>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</si>
  <si>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</si>
  <si>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</si>
  <si>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</si>
  <si>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</si>
  <si>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</si>
  <si>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</si>
  <si>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</si>
  <si>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</si>
  <si>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</si>
  <si>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</si>
  <si>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</si>
  <si>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</si>
  <si>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</si>
  <si>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</si>
  <si>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</si>
  <si>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</si>
  <si>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</si>
  <si>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</si>
  <si>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</si>
  <si>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</si>
  <si>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</si>
  <si>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</si>
  <si>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</si>
  <si>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</si>
  <si>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</si>
  <si>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</si>
  <si>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</si>
  <si>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</si>
  <si>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</si>
  <si>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</si>
  <si>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</si>
  <si>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</si>
  <si>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</si>
  <si>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</si>
  <si>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</si>
  <si>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</si>
  <si>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</si>
  <si>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</si>
  <si>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</si>
  <si>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</si>
  <si>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</si>
  <si>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</si>
  <si>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</si>
  <si>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</si>
  <si>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</si>
  <si>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</si>
  <si>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</si>
  <si>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</si>
  <si>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</si>
  <si>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</si>
  <si>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</si>
  <si>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</si>
  <si>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</si>
  <si>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</si>
  <si>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</si>
  <si>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</si>
  <si>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</si>
  <si>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</si>
  <si>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</si>
  <si>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</si>
  <si>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</si>
  <si>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</si>
  <si>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</si>
  <si>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</si>
  <si>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</si>
  <si>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</si>
  <si>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</si>
  <si>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</si>
  <si>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</si>
  <si>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</si>
  <si>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</si>
  <si>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</si>
  <si>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</si>
  <si>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</si>
  <si>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</si>
  <si>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</si>
  <si>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</si>
  <si>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</si>
  <si>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</si>
  <si>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</si>
  <si>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</si>
  <si>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</si>
  <si>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</si>
  <si>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</si>
  <si>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</si>
  <si>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</si>
  <si>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</si>
  <si>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</si>
  <si>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</si>
  <si>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</si>
  <si>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</si>
  <si>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</si>
  <si>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</si>
  <si>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</si>
  <si>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</si>
  <si>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</si>
  <si>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</si>
  <si>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</si>
  <si>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</si>
  <si>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</si>
  <si>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</si>
  <si>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</si>
  <si>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</si>
  <si>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</si>
  <si>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</si>
  <si>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</si>
  <si>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</si>
  <si>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</si>
  <si>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</si>
  <si>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</si>
  <si>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</si>
  <si>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</si>
  <si>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</si>
  <si>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</si>
  <si>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</si>
  <si>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</si>
  <si>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</si>
  <si>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</si>
  <si>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</si>
  <si>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</si>
  <si>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</si>
  <si>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</si>
  <si>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</si>
  <si>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</si>
  <si>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</si>
  <si>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</si>
  <si>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</si>
  <si>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</si>
  <si>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</si>
  <si>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</si>
  <si>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</si>
  <si>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</si>
  <si>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</si>
  <si>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</si>
  <si>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</si>
  <si>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</si>
  <si>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</si>
  <si>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</si>
  <si>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</si>
  <si>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</si>
  <si>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</si>
  <si>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</si>
  <si>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</si>
  <si>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</si>
  <si>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</si>
  <si>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</si>
  <si>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</si>
  <si>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</si>
  <si>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</si>
  <si>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</si>
  <si>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</si>
  <si>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</si>
  <si>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</si>
  <si>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</si>
  <si>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</si>
  <si>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</si>
  <si>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</si>
  <si>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</si>
  <si>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</si>
  <si>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</si>
  <si>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</si>
  <si>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</si>
  <si>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</si>
  <si>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</si>
  <si>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</si>
  <si>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</si>
  <si>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</si>
  <si>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</si>
  <si>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</si>
  <si>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</si>
  <si>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</si>
  <si>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</si>
  <si>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</si>
  <si>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</si>
  <si>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</si>
  <si>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</si>
  <si>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</si>
  <si>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</si>
  <si>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</si>
  <si>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</si>
  <si>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</si>
  <si>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</si>
  <si>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</si>
  <si>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</si>
  <si>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</si>
  <si>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</si>
  <si>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</si>
  <si>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</si>
  <si>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</si>
  <si>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</si>
  <si>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</si>
  <si>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</si>
  <si>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</si>
  <si>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</si>
  <si>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</si>
  <si>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</si>
  <si>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</si>
  <si>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</si>
  <si>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</si>
  <si>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</si>
  <si>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</si>
  <si>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</si>
  <si>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</si>
  <si>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</si>
  <si>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</si>
  <si>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</si>
  <si>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</si>
  <si>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</si>
  <si>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</si>
  <si>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</si>
  <si>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</si>
  <si>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</si>
  <si>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</si>
  <si>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</si>
  <si>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</si>
  <si>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</si>
  <si>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</si>
  <si>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</si>
  <si>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</si>
  <si>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</si>
  <si>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</si>
  <si>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</si>
  <si>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</si>
  <si>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</si>
  <si>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</si>
  <si>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</si>
  <si>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</si>
  <si>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</si>
  <si>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</si>
  <si>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</si>
  <si>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</si>
  <si>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</si>
  <si>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</si>
  <si>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</si>
  <si>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</si>
  <si>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</si>
  <si>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</si>
  <si>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</si>
  <si>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</si>
  <si>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</si>
  <si>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</si>
  <si>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</si>
  <si>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</si>
  <si>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</si>
  <si>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</si>
  <si>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</si>
  <si>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</si>
  <si>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</si>
  <si>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</si>
  <si>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</si>
  <si>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</si>
  <si>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</si>
  <si>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</si>
  <si>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</si>
  <si>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</si>
  <si>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</si>
  <si>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</si>
  <si>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</si>
  <si>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</si>
  <si>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</si>
  <si>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</si>
  <si>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</si>
  <si>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</si>
  <si>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</si>
  <si>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</si>
  <si>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</si>
  <si>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</si>
  <si>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</si>
  <si>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</si>
  <si>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</si>
  <si>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</si>
  <si>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</si>
  <si>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</si>
  <si>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</si>
  <si>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</si>
  <si>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</si>
  <si>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</si>
  <si>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</si>
  <si>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</si>
  <si>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</si>
  <si>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</si>
  <si>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</si>
  <si>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</si>
  <si>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</si>
  <si>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</si>
  <si>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</si>
  <si>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</si>
  <si>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</si>
  <si>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</si>
  <si>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</si>
  <si>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</si>
  <si>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</si>
  <si>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</si>
  <si>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</si>
  <si>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</si>
  <si>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</si>
  <si>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</si>
  <si>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</si>
  <si>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</si>
  <si>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</si>
  <si>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</si>
  <si>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</si>
  <si>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</si>
  <si>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</si>
  <si>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</si>
  <si>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</si>
  <si>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</si>
  <si>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</si>
  <si>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</si>
  <si>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</si>
  <si>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</si>
  <si>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</si>
  <si>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</si>
  <si>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</si>
  <si>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</si>
  <si>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</si>
  <si>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</si>
  <si>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</si>
  <si>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</si>
  <si>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</si>
  <si>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</si>
  <si>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</si>
  <si>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</si>
  <si>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</si>
  <si>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</si>
  <si>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</si>
  <si>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</si>
  <si>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</si>
  <si>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</si>
  <si>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</si>
  <si>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</si>
  <si>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</si>
  <si>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</si>
  <si>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</si>
  <si>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</si>
  <si>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</si>
  <si>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</si>
  <si>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</si>
  <si>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</si>
  <si>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</si>
  <si>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</si>
  <si>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</si>
  <si>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</si>
  <si>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</si>
  <si>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</si>
  <si>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</si>
  <si>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</si>
  <si>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</si>
  <si>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</si>
  <si>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</si>
  <si>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</si>
  <si>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</si>
  <si>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</si>
  <si>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</si>
  <si>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</si>
  <si>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</si>
  <si>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</si>
  <si>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</si>
  <si>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</si>
  <si>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</si>
  <si>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</si>
  <si>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</si>
  <si>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</si>
  <si>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</si>
  <si>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</si>
  <si>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</si>
  <si>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</si>
  <si>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</si>
  <si>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</si>
  <si>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</si>
  <si>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</si>
  <si>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</si>
  <si>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</si>
  <si>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</si>
  <si>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</si>
  <si>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</si>
  <si>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</si>
  <si>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</si>
  <si>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</si>
  <si>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</si>
  <si>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</si>
  <si>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</si>
  <si>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</si>
  <si>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</si>
  <si>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</si>
  <si>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</si>
  <si>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</si>
  <si>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</si>
  <si>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</si>
  <si>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</si>
  <si>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</si>
  <si>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</si>
  <si>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</si>
  <si>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</si>
  <si>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</si>
  <si>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</si>
  <si>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</si>
  <si>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</si>
  <si>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</si>
  <si>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</si>
  <si>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</si>
  <si>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</si>
  <si>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</si>
  <si>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</si>
  <si>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</si>
  <si>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</si>
  <si>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</si>
  <si>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</si>
  <si>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</si>
  <si>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</si>
  <si>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</si>
  <si>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</si>
  <si>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</si>
  <si>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</si>
  <si>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</si>
  <si>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</si>
  <si>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</si>
  <si>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</si>
  <si>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</si>
  <si>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</si>
  <si>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</si>
  <si>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</si>
  <si>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</si>
  <si>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</si>
  <si>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</si>
  <si>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</si>
  <si>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</si>
  <si>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</si>
  <si>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</si>
  <si>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</si>
  <si>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</si>
  <si>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</si>
  <si>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</si>
  <si>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</si>
  <si>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</si>
  <si>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</si>
  <si>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</si>
  <si>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</si>
  <si>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</si>
  <si>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</si>
  <si>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</si>
  <si>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</si>
  <si>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</si>
  <si>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</si>
  <si>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</si>
  <si>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</si>
  <si>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</si>
  <si>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</si>
  <si>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</si>
  <si>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</si>
  <si>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</si>
  <si>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</si>
  <si>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</si>
  <si>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</si>
  <si>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</si>
  <si>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</si>
  <si>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</si>
  <si>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</si>
  <si>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</si>
  <si>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</si>
  <si>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</si>
  <si>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</si>
  <si>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</si>
  <si>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</si>
  <si>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</si>
  <si>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</si>
  <si>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</si>
  <si>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</si>
  <si>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</si>
  <si>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</si>
  <si>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</si>
  <si>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</si>
  <si>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</si>
  <si>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</si>
  <si>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</si>
  <si>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</si>
  <si>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</si>
  <si>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</si>
  <si>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</si>
  <si>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</si>
  <si>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</si>
  <si>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</si>
  <si>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</si>
  <si>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</si>
  <si>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</si>
  <si>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</si>
  <si>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</si>
  <si>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</si>
  <si>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</si>
  <si>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</si>
  <si>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</si>
  <si>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</si>
  <si>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</si>
  <si>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</si>
  <si>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</si>
  <si>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</si>
  <si>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</si>
  <si>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</si>
  <si>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</si>
  <si>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</si>
  <si>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</si>
  <si>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</si>
  <si>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</si>
  <si>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</si>
  <si>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</si>
  <si>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</si>
  <si>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</si>
  <si>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</si>
  <si>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</si>
  <si>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</si>
  <si>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</si>
  <si>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</si>
  <si>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</si>
  <si>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</si>
  <si>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</si>
  <si>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</si>
  <si>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</si>
  <si>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</si>
  <si>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</si>
  <si>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</si>
  <si>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</si>
  <si>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</si>
  <si>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</si>
  <si>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</si>
  <si>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</si>
  <si>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</si>
  <si>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</si>
  <si>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</si>
  <si>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</si>
  <si>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</si>
  <si>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</si>
  <si>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</si>
  <si>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</si>
  <si>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</si>
  <si>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</si>
  <si>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</si>
  <si>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</si>
  <si>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</si>
  <si>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</si>
  <si>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</si>
  <si>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</si>
  <si>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</si>
  <si>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</si>
  <si>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</si>
  <si>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</si>
  <si>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</si>
  <si>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</si>
  <si>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</si>
  <si>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</si>
  <si>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</si>
  <si>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</si>
  <si>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</si>
  <si>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</si>
  <si>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</si>
  <si>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</si>
  <si>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</si>
  <si>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</si>
  <si>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</si>
  <si>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</si>
  <si>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</si>
  <si>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</si>
  <si>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</si>
  <si>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</si>
  <si>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</si>
  <si>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</si>
  <si>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</si>
  <si>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</si>
  <si>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</si>
  <si>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</si>
  <si>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</si>
  <si>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</si>
  <si>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</si>
  <si>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</si>
  <si>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</si>
  <si>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</si>
  <si>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</si>
  <si>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</si>
  <si>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</si>
  <si>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</si>
  <si>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</si>
  <si>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</si>
  <si>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</si>
  <si>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</si>
  <si>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</si>
  <si>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</si>
  <si>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</si>
  <si>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</si>
  <si>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</si>
  <si>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</si>
  <si>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</si>
  <si>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</si>
  <si>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</si>
  <si>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</si>
  <si>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</si>
  <si>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</si>
  <si>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</si>
  <si>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</si>
  <si>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</si>
  <si>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</si>
  <si>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</si>
  <si>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</si>
  <si>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</si>
  <si>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</si>
  <si>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</si>
  <si>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</si>
  <si>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</si>
  <si>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</si>
  <si>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</si>
  <si>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</si>
  <si>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</si>
  <si>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</si>
  <si>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</si>
  <si>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</si>
  <si>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</si>
  <si>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</si>
  <si>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</si>
  <si>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</si>
  <si>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</si>
  <si>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</si>
  <si>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</si>
  <si>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</si>
  <si>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</si>
  <si>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</si>
  <si>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</si>
  <si>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</si>
  <si>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</si>
  <si>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</si>
  <si>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</si>
  <si>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</si>
  <si>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</si>
  <si>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</si>
  <si>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</si>
  <si>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</si>
  <si>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</si>
  <si>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</si>
  <si>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</si>
  <si>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</si>
  <si>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</si>
  <si>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</si>
  <si>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</si>
  <si>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</si>
  <si>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</si>
  <si>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</si>
  <si>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</si>
  <si>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</si>
  <si>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</si>
  <si>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</si>
  <si>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</si>
  <si>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</si>
  <si>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</si>
  <si>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</si>
  <si>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</si>
  <si>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</si>
  <si>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</si>
  <si>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</si>
  <si>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</si>
  <si>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</si>
  <si>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</si>
  <si>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</si>
  <si>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</si>
  <si>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</si>
  <si>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</si>
  <si>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</si>
  <si>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</si>
  <si>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</si>
  <si>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</si>
  <si>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</si>
  <si>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</si>
  <si>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</si>
  <si>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</si>
  <si>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</si>
  <si>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</si>
  <si>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</si>
  <si>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</si>
  <si>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</si>
  <si>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</si>
  <si>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</si>
  <si>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</si>
  <si>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</si>
  <si>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</si>
  <si>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</si>
  <si>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</si>
  <si>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</si>
  <si>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</si>
  <si>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</si>
  <si>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</si>
  <si>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</si>
  <si>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</si>
  <si>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</si>
  <si>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</si>
  <si>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</si>
  <si>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</si>
  <si>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</si>
  <si>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</si>
  <si>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</si>
  <si>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</si>
  <si>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</si>
  <si>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</si>
  <si>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</si>
  <si>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</si>
  <si>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</si>
  <si>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</si>
  <si>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</si>
  <si>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</si>
  <si>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</si>
  <si>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</si>
  <si>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</si>
  <si>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</si>
  <si>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</si>
  <si>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</si>
  <si>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</si>
  <si>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</si>
  <si>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</si>
  <si>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</si>
  <si>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</si>
  <si>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</si>
  <si>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</si>
  <si>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</si>
  <si>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</si>
  <si>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</si>
  <si>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</si>
  <si>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</si>
  <si>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</si>
  <si>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</si>
  <si>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</si>
  <si>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</si>
  <si>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</si>
  <si>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</si>
  <si>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</si>
  <si>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</si>
  <si>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</si>
  <si>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</si>
  <si>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</si>
  <si>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</si>
  <si>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</si>
  <si>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</si>
  <si>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</si>
  <si>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</si>
  <si>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</si>
  <si>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</si>
  <si>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</si>
  <si>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</si>
  <si>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</si>
  <si>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</si>
  <si>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</si>
  <si>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</si>
  <si>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</si>
  <si>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</si>
  <si>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</si>
  <si>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</si>
  <si>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</si>
  <si>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</si>
  <si>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</si>
  <si>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</si>
  <si>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</si>
  <si>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</si>
  <si>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</si>
  <si>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</si>
  <si>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</si>
  <si>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</si>
  <si>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</si>
  <si>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</si>
  <si>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</si>
  <si>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</si>
  <si>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</si>
  <si>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</si>
  <si>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</si>
  <si>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</si>
  <si>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</si>
  <si>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</si>
  <si>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</si>
  <si>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</si>
  <si>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</si>
  <si>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</si>
  <si>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</si>
  <si>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</si>
  <si>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</si>
  <si>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</si>
  <si>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</si>
  <si>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</si>
  <si>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</si>
  <si>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</si>
  <si>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</si>
  <si>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</si>
  <si>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</si>
  <si>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</si>
  <si>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</si>
  <si>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</si>
  <si>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</si>
  <si>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</si>
  <si>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</si>
  <si>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</si>
  <si>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</si>
  <si>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</si>
  <si>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</si>
  <si>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</si>
  <si>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</si>
  <si>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</si>
  <si>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</si>
  <si>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</si>
  <si>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</si>
  <si>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</si>
  <si>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</si>
  <si>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</si>
  <si>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</si>
  <si>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</si>
  <si>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</si>
  <si>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</si>
  <si>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</si>
  <si>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</si>
  <si>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</si>
  <si>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</si>
  <si>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</si>
  <si>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</si>
  <si>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</si>
  <si>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</si>
  <si>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</si>
  <si>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</si>
  <si>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</si>
  <si>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</si>
  <si>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</si>
  <si>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</si>
  <si>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</si>
  <si>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</si>
  <si>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</si>
  <si>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</si>
  <si>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</si>
  <si>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</si>
  <si>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</si>
  <si>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</si>
  <si>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</si>
  <si>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</si>
  <si>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</si>
  <si>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</si>
  <si>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</si>
  <si>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</si>
  <si>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</si>
  <si>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</si>
  <si>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</si>
  <si>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</si>
  <si>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</si>
  <si>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</si>
  <si>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</si>
  <si>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</si>
  <si>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</si>
  <si>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</si>
  <si>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</si>
  <si>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</si>
  <si>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</si>
  <si>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</si>
  <si>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</si>
  <si>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</si>
  <si>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</si>
  <si>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</si>
  <si>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</si>
  <si>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</si>
  <si>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</si>
  <si>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</si>
  <si>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</si>
  <si>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</si>
  <si>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</si>
  <si>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</si>
  <si>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</si>
  <si>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</si>
  <si>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</si>
  <si>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</si>
  <si>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</si>
  <si>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</si>
  <si>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</si>
  <si>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</si>
  <si>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</si>
  <si>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</si>
  <si>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</si>
  <si>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</si>
  <si>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</si>
  <si>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</si>
  <si>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</si>
  <si>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</si>
  <si>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</si>
  <si>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</si>
  <si>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</si>
  <si>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</si>
  <si>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</si>
  <si>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</si>
  <si>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</si>
  <si>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</si>
  <si>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</si>
  <si>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</si>
  <si>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</si>
  <si>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</si>
  <si>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</si>
  <si>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</si>
  <si>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</si>
  <si>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</si>
  <si>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</si>
  <si>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</si>
  <si>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</si>
  <si>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</si>
  <si>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</si>
  <si>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</si>
  <si>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</si>
  <si>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</si>
  <si>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</si>
  <si>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</si>
  <si>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</si>
  <si>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</si>
  <si>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</si>
  <si>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</si>
  <si>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</si>
  <si>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</si>
  <si>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</si>
  <si>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</si>
  <si>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</si>
  <si>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</si>
  <si>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</si>
  <si>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</si>
  <si>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</si>
  <si>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</si>
  <si>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</si>
  <si>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</si>
  <si>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</si>
  <si>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</si>
  <si>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</si>
  <si>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</si>
  <si>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</si>
  <si>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</si>
  <si>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</si>
  <si>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</si>
  <si>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</si>
  <si>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</si>
  <si>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</si>
  <si>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</si>
  <si>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</si>
  <si>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</si>
  <si>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</si>
  <si>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</si>
  <si>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</si>
  <si>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</si>
  <si>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</si>
  <si>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</si>
  <si>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</si>
  <si>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</si>
  <si>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</si>
  <si>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</si>
  <si>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</si>
  <si>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</si>
  <si>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</si>
  <si>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</si>
  <si>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</si>
  <si>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</si>
  <si>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</si>
  <si>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</si>
  <si>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</si>
  <si>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</si>
  <si>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</si>
  <si>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</si>
  <si>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</si>
  <si>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</si>
  <si>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</si>
  <si>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</si>
  <si>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</si>
  <si>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</si>
  <si>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</si>
  <si>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</si>
  <si>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</si>
  <si>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</si>
  <si>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</si>
  <si>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</si>
  <si>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</si>
  <si>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</si>
  <si>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</si>
  <si>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</si>
  <si>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</si>
  <si>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</si>
  <si>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</si>
  <si>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</si>
  <si>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</si>
  <si>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</si>
  <si>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</si>
  <si>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</si>
  <si>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</si>
  <si>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</si>
  <si>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</si>
  <si>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</si>
  <si>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</si>
  <si>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</si>
  <si>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</si>
  <si>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</si>
  <si>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</si>
  <si>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</si>
  <si>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</si>
  <si>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</si>
  <si>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</si>
  <si>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</si>
  <si>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</si>
  <si>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</si>
  <si>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</si>
  <si>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</si>
  <si>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</si>
  <si>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</si>
  <si>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</si>
  <si>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</si>
  <si>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</si>
  <si>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</si>
  <si>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</si>
  <si>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</si>
  <si>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</si>
  <si>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</si>
  <si>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</si>
  <si>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</si>
  <si>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</si>
  <si>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</si>
  <si>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</si>
  <si>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</si>
  <si>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</si>
  <si>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</si>
  <si>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</si>
  <si>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</si>
  <si>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</si>
  <si>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</si>
  <si>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</si>
  <si>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</si>
  <si>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</si>
  <si>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</si>
  <si>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</si>
  <si>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</si>
  <si>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</si>
  <si>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</si>
  <si>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</si>
  <si>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</si>
  <si>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</si>
  <si>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</si>
  <si>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</si>
  <si>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</si>
  <si>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</si>
  <si>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</si>
  <si>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</si>
  <si>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</si>
  <si>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</si>
  <si>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</si>
  <si>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</si>
  <si>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</si>
  <si>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</si>
  <si>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</si>
  <si>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</si>
  <si>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</si>
  <si>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</si>
  <si>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</si>
  <si>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</si>
  <si>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</si>
  <si>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</si>
  <si>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</si>
  <si>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</si>
  <si>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</si>
  <si>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</si>
  <si>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</si>
  <si>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</si>
  <si>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</si>
  <si>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</si>
  <si>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</si>
  <si>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</si>
  <si>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</si>
  <si>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</si>
  <si>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</si>
  <si>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</si>
  <si>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</si>
  <si>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</si>
  <si>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</si>
  <si>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</si>
  <si>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</si>
  <si>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</si>
  <si>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</si>
  <si>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</si>
  <si>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</si>
  <si>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</si>
  <si>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</si>
  <si>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</si>
  <si>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</si>
  <si>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</si>
  <si>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</si>
  <si>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</si>
  <si>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</si>
  <si>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</si>
  <si>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</si>
  <si>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</si>
  <si>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</si>
  <si>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</si>
  <si>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</si>
  <si>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</si>
  <si>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</si>
  <si>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</si>
  <si>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</si>
  <si>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</si>
  <si>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</si>
  <si>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</si>
  <si>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</si>
  <si>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</si>
  <si>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</si>
  <si>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</si>
  <si>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</si>
  <si>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</si>
  <si>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</si>
  <si>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</si>
  <si>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</si>
  <si>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</si>
  <si>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</si>
  <si>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</si>
  <si>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</si>
  <si>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</si>
  <si>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</si>
  <si>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</si>
  <si>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</si>
  <si>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</si>
  <si>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</si>
  <si>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</si>
  <si>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</si>
  <si>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</si>
  <si>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</si>
  <si>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</si>
  <si>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</si>
  <si>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</si>
  <si>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</si>
  <si>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</si>
  <si>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</si>
  <si>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</si>
  <si>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</si>
  <si>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</si>
  <si>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</si>
  <si>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</si>
  <si>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</si>
  <si>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</si>
  <si>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</si>
  <si>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</si>
  <si>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</si>
  <si>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</si>
  <si>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</si>
  <si>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</si>
  <si>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</si>
  <si>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</si>
  <si>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</si>
  <si>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</si>
  <si>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</si>
  <si>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</si>
  <si>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</si>
  <si>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</si>
  <si>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</si>
  <si>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</si>
  <si>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</si>
  <si>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</si>
  <si>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</si>
  <si>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</si>
  <si>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</si>
  <si>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</si>
  <si>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</si>
  <si>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</si>
  <si>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</si>
  <si>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</si>
  <si>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</si>
  <si>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</si>
  <si>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</si>
  <si>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</si>
  <si>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</si>
  <si>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</si>
  <si>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</si>
  <si>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</si>
  <si>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</si>
  <si>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</si>
  <si>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</si>
  <si>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</si>
  <si>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</si>
  <si>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</si>
  <si>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</si>
  <si>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</si>
  <si>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</si>
  <si>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</si>
  <si>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</si>
  <si>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</si>
  <si>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</si>
  <si>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</si>
  <si>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</si>
  <si>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</si>
  <si>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</si>
  <si>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</si>
  <si>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</si>
  <si>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</si>
  <si>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</si>
  <si>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</si>
  <si>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</si>
  <si>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</si>
  <si>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</si>
  <si>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</si>
  <si>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</si>
  <si>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</si>
  <si>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</si>
  <si>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</si>
  <si>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</si>
  <si>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</si>
  <si>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</si>
  <si>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</si>
  <si>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</si>
  <si>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</si>
  <si>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</si>
  <si>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</si>
  <si>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</si>
  <si>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</si>
  <si>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</si>
  <si>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</si>
  <si>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</si>
  <si>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</si>
  <si>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</si>
  <si>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</si>
  <si>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</si>
  <si>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</si>
  <si>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</si>
  <si>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</si>
  <si>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</si>
  <si>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</si>
  <si>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</si>
  <si>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</si>
  <si>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</si>
  <si>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</si>
  <si>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</si>
  <si>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</si>
  <si>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</si>
  <si>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</si>
  <si>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</si>
  <si>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</si>
  <si>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</si>
  <si>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</si>
  <si>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</si>
  <si>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</si>
  <si>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</si>
  <si>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</si>
  <si>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</si>
  <si>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</si>
  <si>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</si>
  <si>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</si>
  <si>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</si>
  <si>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</si>
  <si>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</si>
  <si>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</si>
  <si>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</si>
  <si>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</si>
  <si>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</si>
  <si>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</si>
  <si>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</si>
  <si>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</si>
  <si>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</si>
  <si>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</si>
  <si>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</si>
  <si>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</si>
  <si>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</si>
  <si>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</si>
  <si>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</si>
  <si>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</si>
  <si>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</si>
  <si>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</si>
  <si>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</si>
  <si>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</si>
  <si>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</si>
  <si>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</si>
  <si>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</si>
  <si>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</si>
  <si>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</si>
  <si>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</si>
  <si>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</si>
  <si>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</si>
  <si>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</si>
  <si>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</si>
  <si>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</si>
  <si>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</si>
  <si>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</si>
  <si>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</si>
  <si>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</si>
  <si>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</si>
  <si>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</si>
  <si>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</si>
  <si>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</si>
  <si>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</si>
  <si>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</si>
  <si>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</si>
  <si>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</si>
  <si>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</si>
  <si>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</si>
  <si>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</si>
  <si>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</si>
  <si>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</si>
  <si>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</si>
  <si>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</si>
  <si>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</si>
  <si>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</si>
  <si>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</si>
  <si>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</si>
  <si>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</si>
  <si>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</si>
  <si>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</si>
  <si>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</si>
  <si>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</si>
  <si>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</si>
  <si>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</si>
  <si>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</si>
  <si>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</si>
  <si>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</si>
  <si>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</si>
  <si>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</si>
  <si>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</si>
  <si>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</si>
  <si>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</si>
  <si>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</si>
  <si>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</si>
  <si>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</si>
  <si>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</si>
  <si>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</si>
  <si>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</si>
  <si>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</si>
  <si>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</si>
  <si>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</si>
  <si>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</si>
  <si>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</si>
  <si>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</si>
  <si>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</si>
  <si>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</si>
  <si>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</si>
  <si>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</si>
  <si>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</si>
  <si>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</si>
  <si>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</si>
  <si>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</si>
  <si>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</si>
  <si>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</si>
  <si>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</si>
  <si>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</si>
  <si>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</si>
  <si>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</si>
  <si>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</si>
  <si>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</si>
  <si>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</si>
  <si>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</si>
  <si>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</si>
  <si>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</si>
  <si>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</si>
  <si>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</si>
  <si>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</si>
  <si>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</si>
  <si>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</si>
  <si>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</si>
  <si>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</si>
  <si>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</si>
  <si>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</si>
  <si>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</si>
  <si>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</si>
  <si>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</si>
  <si>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</si>
  <si>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</si>
  <si>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</si>
  <si>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</si>
  <si>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</si>
  <si>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</si>
  <si>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</si>
  <si>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</si>
  <si>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</si>
  <si>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</si>
  <si>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</si>
  <si>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</si>
  <si>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</si>
  <si>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</si>
  <si>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</si>
  <si>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</si>
  <si>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</si>
  <si>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</si>
  <si>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</si>
  <si>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</si>
  <si>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</si>
  <si>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</si>
  <si>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</si>
  <si>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</si>
  <si>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</si>
  <si>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</si>
  <si>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</si>
  <si>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</si>
  <si>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</si>
  <si>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</si>
  <si>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</si>
  <si>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</si>
  <si>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</si>
  <si>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</si>
  <si>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</si>
  <si>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</si>
  <si>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</si>
  <si>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</si>
  <si>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</si>
  <si>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</si>
  <si>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</si>
  <si>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</si>
  <si>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</si>
  <si>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</si>
  <si>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</si>
  <si>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</si>
  <si>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</si>
  <si>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</si>
  <si>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</si>
  <si>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</si>
  <si>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</si>
  <si>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</si>
  <si>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</si>
  <si>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</si>
  <si>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</si>
  <si>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</si>
  <si>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</si>
  <si>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</si>
  <si>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</si>
  <si>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</si>
  <si>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</si>
  <si>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</si>
  <si>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</si>
  <si>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</si>
  <si>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</si>
  <si>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</si>
  <si>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</si>
  <si>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</si>
  <si>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</si>
  <si>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</si>
  <si>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</si>
  <si>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</si>
  <si>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</si>
  <si>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</si>
  <si>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</si>
  <si>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</si>
  <si>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</si>
  <si>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</si>
  <si>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</si>
  <si>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</si>
  <si>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</si>
  <si>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</si>
  <si>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</si>
  <si>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</si>
  <si>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</si>
  <si>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</si>
  <si>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</si>
  <si>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</si>
  <si>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</si>
  <si>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</si>
  <si>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</si>
  <si>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</si>
  <si>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</si>
  <si>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</si>
  <si>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</si>
  <si>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</si>
  <si>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</si>
  <si>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</si>
  <si>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</si>
  <si>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</si>
  <si>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</si>
  <si>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</si>
  <si>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</si>
  <si>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</si>
  <si>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</si>
  <si>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</si>
  <si>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</si>
  <si>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</si>
  <si>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</si>
  <si>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</si>
  <si>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</si>
  <si>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</si>
  <si>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</si>
  <si>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</si>
  <si>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</si>
  <si>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</si>
  <si>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</si>
  <si>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</si>
  <si>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</si>
  <si>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</si>
  <si>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</si>
  <si>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</si>
  <si>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</si>
  <si>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</si>
  <si>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</si>
  <si>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</si>
  <si>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</si>
  <si>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</si>
  <si>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</si>
  <si>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</si>
  <si>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</si>
  <si>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</si>
  <si>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</si>
  <si>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</si>
  <si>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</si>
  <si>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</si>
  <si>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</si>
  <si>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</si>
  <si>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</si>
  <si>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</si>
  <si>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</si>
  <si>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</si>
  <si>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</si>
  <si>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</si>
  <si>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</si>
  <si>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</si>
  <si>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</si>
  <si>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</si>
  <si>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</si>
  <si>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</si>
  <si>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</si>
  <si>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</si>
  <si>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</si>
  <si>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</si>
  <si>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</si>
  <si>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</si>
  <si>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</si>
  <si>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</si>
  <si>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</si>
  <si>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</si>
  <si>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</si>
  <si>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</si>
  <si>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</si>
  <si>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</si>
  <si>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</si>
  <si>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</si>
  <si>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</si>
  <si>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</si>
  <si>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</si>
  <si>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</si>
  <si>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</si>
  <si>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</si>
  <si>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</si>
  <si>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</si>
  <si>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</si>
  <si>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</si>
  <si>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</si>
  <si>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</si>
  <si>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</si>
  <si>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</si>
  <si>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</si>
  <si>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</si>
  <si>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</si>
  <si>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</si>
  <si>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</si>
  <si>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</si>
  <si>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</si>
  <si>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</si>
  <si>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</si>
  <si>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</si>
  <si>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</si>
  <si>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</si>
  <si>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</si>
  <si>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</si>
  <si>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</si>
  <si>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</si>
  <si>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</si>
  <si>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</si>
  <si>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</si>
  <si>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</si>
  <si>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</si>
  <si>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</si>
  <si>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</si>
  <si>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</si>
  <si>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</si>
  <si>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</si>
  <si>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</si>
  <si>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</si>
  <si>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</si>
  <si>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</si>
  <si>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</si>
  <si>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</si>
  <si>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</si>
  <si>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</si>
  <si>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</si>
  <si>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</si>
  <si>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</si>
  <si>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</si>
  <si>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</si>
  <si>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</si>
  <si>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</si>
  <si>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</si>
  <si>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</si>
  <si>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</si>
  <si>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</si>
  <si>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</si>
  <si>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</si>
  <si>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</si>
  <si>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</si>
  <si>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</si>
  <si>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</si>
  <si>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</si>
  <si>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</si>
  <si>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</si>
  <si>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</si>
  <si>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</si>
  <si>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</si>
  <si>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</si>
  <si>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</si>
  <si>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</si>
  <si>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</si>
  <si>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</si>
  <si>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</si>
  <si>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</si>
  <si>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</si>
  <si>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</si>
  <si>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</si>
  <si>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</si>
  <si>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</si>
  <si>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</si>
  <si>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</si>
  <si>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</si>
  <si>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</si>
  <si>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</si>
  <si>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</si>
  <si>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</si>
  <si>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</si>
  <si>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</si>
  <si>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</si>
  <si>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</si>
  <si>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</si>
  <si>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</si>
  <si>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</si>
  <si>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</si>
  <si>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</si>
  <si>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</si>
  <si>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</si>
  <si>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</si>
  <si>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</si>
  <si>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</si>
  <si>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</si>
  <si>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</si>
  <si>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</si>
  <si>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</si>
  <si>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</si>
  <si>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</si>
  <si>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</si>
  <si>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</si>
  <si>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</si>
  <si>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</si>
  <si>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</si>
  <si>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</si>
  <si>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</si>
  <si>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</si>
  <si>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</si>
  <si>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</si>
  <si>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</si>
  <si>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</si>
  <si>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</si>
  <si>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</si>
  <si>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</si>
  <si>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</si>
  <si>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</si>
  <si>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</si>
  <si>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</si>
  <si>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</si>
  <si>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</si>
  <si>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</si>
  <si>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</si>
  <si>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</si>
  <si>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</si>
  <si>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</si>
  <si>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</si>
  <si>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</si>
  <si>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</si>
  <si>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</si>
  <si>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</si>
  <si>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</si>
  <si>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</si>
  <si>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</si>
  <si>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</si>
  <si>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</si>
  <si>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</si>
  <si>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</si>
  <si>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</si>
  <si>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</si>
  <si>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</si>
  <si>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</si>
  <si>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</si>
  <si>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</si>
  <si>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</si>
  <si>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</si>
  <si>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</si>
  <si>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</si>
  <si>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</si>
  <si>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</si>
  <si>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</si>
  <si>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</si>
  <si>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</si>
  <si>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</si>
  <si>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</si>
  <si>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</si>
  <si>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</si>
  <si>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</si>
  <si>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</si>
  <si>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</si>
  <si>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</si>
  <si>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</si>
  <si>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</si>
  <si>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</si>
  <si>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</si>
  <si>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</si>
  <si>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</si>
  <si>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</si>
  <si>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</si>
  <si>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</si>
  <si>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</si>
  <si>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</si>
  <si>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</si>
  <si>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</si>
  <si>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</si>
  <si>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</si>
  <si>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</si>
  <si>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</si>
  <si>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</si>
  <si>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</si>
  <si>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</si>
  <si>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</si>
  <si>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</si>
  <si>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</si>
  <si>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</si>
  <si>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</si>
  <si>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</si>
  <si>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</si>
  <si>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</si>
  <si>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</si>
  <si>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</si>
  <si>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</si>
  <si>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</si>
  <si>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</si>
  <si>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</si>
  <si>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</si>
  <si>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</si>
  <si>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</si>
  <si>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</si>
  <si>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</si>
  <si>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</si>
  <si>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</si>
  <si>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</si>
  <si>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</si>
  <si>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</si>
  <si>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</si>
  <si>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</si>
  <si>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</si>
  <si>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</si>
  <si>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</si>
  <si>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</si>
  <si>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</si>
  <si>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</si>
  <si>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</si>
  <si>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</si>
  <si>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</si>
  <si>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</si>
  <si>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</si>
  <si>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</si>
  <si>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</si>
  <si>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</si>
  <si>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</si>
  <si>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</si>
  <si>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</si>
  <si>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</si>
  <si>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</si>
  <si>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</si>
  <si>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</si>
  <si>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</si>
  <si>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</si>
  <si>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</si>
  <si>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</si>
  <si>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</si>
  <si>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</si>
  <si>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</si>
  <si>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</si>
  <si>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</si>
  <si>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</si>
  <si>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</si>
  <si>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</si>
  <si>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</si>
  <si>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</si>
  <si>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</si>
  <si>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</si>
  <si>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</si>
  <si>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</si>
  <si>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</si>
  <si>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</si>
  <si>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</si>
  <si>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</si>
  <si>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</si>
  <si>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</si>
  <si>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</si>
  <si>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</si>
  <si>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</si>
  <si>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</si>
  <si>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</si>
  <si>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</si>
  <si>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</si>
  <si>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</si>
  <si>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</si>
  <si>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</si>
  <si>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</si>
  <si>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</si>
  <si>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</si>
  <si>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</si>
  <si>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</si>
  <si>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</si>
  <si>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</si>
  <si>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</si>
  <si>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</si>
  <si>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</si>
  <si>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</si>
  <si>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</si>
  <si>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</si>
  <si>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</si>
  <si>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</si>
  <si>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</si>
  <si>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</si>
  <si>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</si>
  <si>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</si>
  <si>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</si>
  <si>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</si>
  <si>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</si>
  <si>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</si>
  <si>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</si>
  <si>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</si>
  <si>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</si>
  <si>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</si>
  <si>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</si>
  <si>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</si>
  <si>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</si>
  <si>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</si>
  <si>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</si>
  <si>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</si>
  <si>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</si>
  <si>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</si>
  <si>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</si>
  <si>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</si>
  <si>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</si>
  <si>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</si>
  <si>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</si>
  <si>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</si>
  <si>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</si>
  <si>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</si>
  <si>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</si>
  <si>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</si>
  <si>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</si>
  <si>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</si>
  <si>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</si>
  <si>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</si>
  <si>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</si>
  <si>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</si>
  <si>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</si>
  <si>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</si>
  <si>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</si>
  <si>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</si>
  <si>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</si>
  <si>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</si>
  <si>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</si>
  <si>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</si>
  <si>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</si>
  <si>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</si>
  <si>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</si>
  <si>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</si>
  <si>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</si>
  <si>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</si>
  <si>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</si>
  <si>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</si>
  <si>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</si>
  <si>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</si>
  <si>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</si>
  <si>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</si>
  <si>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</si>
  <si>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</si>
  <si>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</si>
  <si>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</si>
  <si>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</si>
  <si>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</si>
  <si>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</si>
  <si>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</si>
  <si>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</si>
  <si>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</si>
  <si>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</si>
  <si>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</si>
  <si>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</si>
  <si>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</si>
  <si>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</si>
  <si>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</si>
  <si>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</si>
  <si>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</si>
  <si>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</si>
  <si>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</si>
  <si>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</si>
  <si>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</si>
  <si>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</si>
  <si>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</si>
  <si>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</si>
  <si>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</si>
  <si>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</si>
  <si>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</si>
  <si>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</si>
  <si>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</si>
  <si>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</si>
  <si>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</si>
  <si>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</si>
  <si>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</si>
  <si>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</si>
  <si>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</si>
  <si>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</si>
  <si>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</si>
  <si>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</si>
  <si>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</si>
  <si>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</si>
  <si>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</si>
  <si>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</si>
  <si>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</si>
  <si>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</si>
  <si>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</si>
  <si>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</si>
  <si>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</si>
  <si>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</si>
  <si>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</si>
  <si>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</si>
  <si>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</si>
  <si>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</si>
  <si>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</si>
  <si>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</si>
  <si>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</si>
  <si>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</si>
  <si>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</si>
  <si>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</si>
  <si>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</si>
  <si>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</si>
  <si>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</si>
  <si>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</si>
  <si>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</si>
  <si>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</si>
  <si>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</si>
  <si>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</si>
  <si>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</si>
  <si>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</si>
  <si>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</si>
  <si>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</si>
  <si>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</si>
  <si>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</si>
  <si>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</si>
  <si>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</si>
  <si>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</si>
  <si>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</si>
  <si>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</si>
  <si>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</si>
  <si>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</si>
  <si>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</si>
  <si>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</si>
  <si>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</si>
  <si>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</si>
  <si>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</si>
  <si>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</si>
  <si>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</si>
  <si>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</si>
  <si>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</si>
  <si>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</si>
  <si>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</si>
  <si>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</si>
  <si>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</si>
  <si>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</si>
  <si>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</si>
  <si>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</si>
  <si>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</si>
  <si>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</si>
  <si>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</si>
  <si>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</si>
  <si>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</si>
  <si>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</si>
  <si>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</si>
  <si>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</si>
  <si>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</si>
  <si>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</si>
  <si>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</si>
  <si>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</si>
  <si>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</si>
  <si>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</si>
  <si>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</si>
  <si>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</si>
  <si>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</si>
  <si>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</si>
  <si>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</si>
  <si>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</si>
  <si>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</si>
  <si>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</si>
  <si>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</si>
  <si>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</si>
  <si>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</si>
  <si>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</si>
  <si>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</si>
  <si>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</si>
  <si>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</si>
  <si>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</si>
  <si>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</si>
  <si>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</si>
  <si>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</si>
  <si>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</si>
  <si>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</si>
  <si>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</si>
  <si>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</si>
  <si>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</si>
  <si>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</si>
  <si>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</si>
  <si>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</si>
  <si>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</si>
  <si>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</si>
  <si>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</si>
  <si>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</si>
  <si>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</si>
  <si>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</si>
  <si>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</si>
  <si>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</si>
  <si>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</si>
  <si>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</si>
  <si>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</si>
  <si>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</si>
  <si>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</si>
  <si>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</si>
  <si>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</si>
  <si>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</si>
  <si>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</si>
  <si>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</si>
  <si>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</si>
  <si>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</si>
  <si>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</si>
  <si>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</si>
  <si>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</si>
  <si>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</si>
  <si>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</si>
  <si>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</si>
  <si>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</si>
  <si>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</si>
  <si>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</si>
  <si>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</si>
  <si>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</si>
  <si>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</si>
  <si>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</si>
  <si>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</si>
  <si>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</si>
  <si>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</si>
  <si>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</si>
  <si>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</si>
  <si>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</si>
  <si>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</si>
  <si>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</si>
  <si>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</si>
  <si>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</si>
  <si>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</si>
  <si>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</si>
  <si>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</si>
  <si>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</si>
  <si>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</si>
  <si>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</si>
  <si>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</si>
  <si>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</si>
  <si>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</si>
  <si>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</si>
  <si>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</si>
  <si>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</si>
  <si>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</si>
  <si>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</si>
  <si>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</si>
  <si>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</si>
  <si>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</si>
  <si>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</si>
  <si>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</si>
  <si>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</si>
  <si>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</si>
  <si>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</si>
  <si>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</si>
  <si>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</si>
  <si>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</si>
  <si>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</si>
  <si>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</si>
  <si>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</si>
  <si>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</si>
  <si>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</si>
  <si>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</si>
  <si>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</si>
  <si>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</si>
  <si>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</si>
  <si>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</si>
  <si>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</si>
  <si>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</si>
  <si>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</si>
  <si>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</si>
  <si>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</si>
  <si>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</si>
  <si>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</si>
  <si>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</si>
  <si>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</si>
  <si>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</si>
  <si>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</si>
  <si>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</si>
  <si>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</si>
  <si>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</si>
  <si>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</si>
  <si>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</si>
  <si>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</si>
  <si>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</si>
  <si>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</si>
  <si>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</si>
  <si>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</si>
  <si>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</si>
  <si>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</si>
  <si>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</si>
  <si>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</si>
  <si>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</si>
  <si>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</si>
  <si>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</si>
  <si>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</si>
  <si>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</si>
  <si>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</si>
  <si>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</si>
  <si>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</si>
  <si>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</si>
  <si>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</si>
  <si>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</si>
  <si>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</si>
  <si>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</si>
  <si>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</si>
  <si>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</si>
  <si>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</si>
  <si>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</si>
  <si>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</si>
  <si>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</si>
  <si>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</si>
  <si>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</si>
  <si>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</si>
  <si>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</si>
  <si>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</si>
  <si>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</si>
  <si>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</si>
  <si>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</si>
  <si>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</si>
  <si>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</si>
  <si>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</si>
  <si>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</si>
  <si>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</si>
  <si>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</si>
  <si>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</si>
  <si>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</si>
  <si>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</si>
  <si>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</si>
  <si>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</si>
  <si>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</si>
  <si>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</si>
  <si>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</si>
  <si>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</si>
  <si>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</si>
  <si>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</si>
  <si>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</si>
  <si>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</si>
  <si>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</si>
  <si>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</si>
  <si>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</si>
  <si>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</si>
  <si>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</si>
  <si>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</si>
  <si>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</si>
  <si>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</si>
  <si>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</si>
  <si>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</si>
  <si>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</si>
  <si>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</si>
  <si>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</si>
  <si>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</si>
  <si>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</si>
  <si>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</si>
  <si>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</si>
  <si>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</si>
  <si>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</si>
  <si>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</si>
  <si>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</si>
  <si>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</si>
  <si>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</si>
  <si>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</si>
  <si>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</si>
  <si>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</si>
  <si>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</si>
  <si>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</si>
  <si>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</si>
  <si>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</si>
  <si>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</si>
  <si>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</si>
  <si>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</si>
  <si>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</si>
  <si>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</si>
  <si>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</si>
  <si>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</si>
  <si>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</si>
  <si>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</si>
  <si>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</si>
  <si>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</si>
  <si>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</si>
  <si>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</si>
  <si>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</si>
  <si>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</si>
  <si>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</si>
  <si>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</si>
  <si>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</si>
  <si>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</si>
  <si>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</si>
  <si>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</si>
  <si>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</si>
  <si>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</si>
  <si>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</si>
  <si>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</si>
  <si>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</si>
  <si>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</si>
  <si>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</si>
  <si>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</si>
  <si>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</si>
  <si>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</si>
  <si>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</si>
  <si>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</si>
  <si>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</si>
  <si>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</si>
  <si>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</si>
  <si>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</si>
  <si>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</si>
  <si>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</si>
  <si>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</si>
  <si>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</si>
  <si>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</si>
  <si>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</si>
  <si>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</si>
  <si>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</si>
  <si>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</si>
  <si>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</si>
  <si>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</si>
  <si>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</si>
  <si>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</si>
  <si>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</si>
  <si>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</si>
  <si>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</si>
  <si>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</si>
  <si>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</si>
  <si>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</si>
  <si>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</si>
  <si>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</si>
  <si>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</si>
  <si>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</si>
  <si>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</si>
  <si>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</si>
  <si>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</si>
  <si>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</si>
  <si>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</si>
  <si>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</si>
  <si>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</si>
  <si>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</si>
  <si>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</si>
  <si>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</si>
  <si>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</si>
  <si>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</si>
  <si>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</si>
  <si>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</si>
  <si>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</si>
  <si>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</si>
  <si>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</si>
  <si>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</si>
  <si>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</si>
  <si>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</si>
  <si>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</si>
  <si>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</si>
  <si>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</si>
  <si>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</si>
  <si>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</si>
  <si>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</si>
  <si>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</si>
  <si>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</si>
  <si>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</si>
  <si>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</si>
  <si>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</si>
  <si>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</si>
  <si>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</si>
  <si>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</si>
  <si>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</si>
  <si>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</si>
  <si>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</si>
  <si>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</si>
  <si>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</si>
  <si>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</si>
  <si>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</si>
  <si>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</si>
  <si>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</si>
  <si>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</si>
  <si>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</si>
  <si>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</si>
  <si>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</si>
  <si>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</si>
  <si>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</si>
  <si>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</si>
  <si>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</si>
  <si>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</si>
  <si>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</si>
  <si>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</si>
  <si>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</si>
  <si>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</si>
  <si>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</si>
  <si>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</si>
  <si>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</si>
  <si>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</si>
  <si>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</si>
  <si>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</si>
  <si>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</si>
  <si>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</si>
  <si>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</si>
  <si>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</si>
  <si>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</si>
  <si>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</si>
  <si>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</si>
  <si>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</si>
  <si>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</si>
  <si>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</si>
  <si>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</si>
  <si>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</si>
  <si>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</si>
  <si>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</si>
  <si>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</si>
  <si>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</si>
  <si>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</si>
  <si>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</si>
  <si>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</si>
  <si>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</si>
  <si>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</si>
  <si>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</si>
  <si>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</si>
  <si>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</si>
  <si>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</si>
  <si>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</si>
  <si>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</si>
  <si>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</si>
  <si>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</si>
  <si>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</si>
  <si>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</si>
  <si>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</si>
  <si>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</si>
  <si>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</si>
  <si>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</si>
  <si>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</si>
  <si>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</si>
  <si>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</si>
  <si>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</si>
  <si>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</si>
  <si>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</si>
  <si>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</si>
  <si>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</si>
  <si>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</si>
  <si>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</si>
  <si>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</si>
  <si>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</si>
  <si>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</si>
  <si>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</si>
  <si>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</si>
  <si>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</si>
  <si>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</si>
  <si>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</si>
  <si>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</si>
  <si>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</si>
  <si>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</si>
  <si>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</si>
  <si>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</si>
  <si>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</si>
  <si>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</si>
  <si>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</si>
  <si>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</si>
  <si>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</si>
  <si>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</si>
  <si>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</si>
  <si>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</si>
  <si>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</si>
  <si>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</si>
  <si>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</si>
  <si>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</si>
  <si>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</si>
  <si>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</si>
  <si>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</si>
  <si>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</si>
  <si>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</si>
  <si>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</si>
  <si>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</si>
  <si>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</si>
  <si>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</si>
  <si>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</si>
  <si>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</si>
  <si>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</si>
  <si>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</si>
  <si>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</si>
  <si>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</si>
  <si>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</si>
  <si>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</si>
  <si>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</si>
  <si>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</si>
  <si>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</si>
  <si>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</si>
  <si>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</si>
  <si>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</si>
  <si>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</si>
  <si>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</si>
  <si>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</si>
  <si>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</si>
  <si>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</si>
  <si>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</si>
  <si>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</si>
  <si>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</si>
  <si>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</si>
  <si>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</si>
  <si>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</si>
  <si>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</si>
  <si>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</si>
  <si>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</si>
  <si>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</si>
  <si>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</si>
  <si>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</si>
  <si>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</si>
  <si>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</si>
  <si>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</si>
  <si>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</si>
  <si>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</si>
  <si>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</si>
  <si>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</si>
  <si>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</si>
  <si>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</si>
  <si>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</si>
  <si>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</si>
  <si>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</si>
  <si>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</si>
  <si>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</si>
  <si>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</si>
  <si>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</si>
  <si>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</si>
  <si>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</si>
  <si>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</si>
  <si>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</si>
  <si>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</si>
  <si>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</si>
  <si>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</si>
  <si>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</si>
  <si>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</si>
  <si>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</si>
  <si>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</si>
  <si>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</si>
  <si>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</si>
  <si>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</si>
  <si>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</si>
  <si>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</si>
  <si>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</si>
  <si>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</si>
  <si>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</si>
  <si>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</si>
  <si>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</si>
  <si>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</si>
  <si>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</si>
  <si>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</si>
  <si>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</si>
  <si>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</si>
  <si>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</si>
  <si>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</si>
  <si>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</si>
  <si>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</si>
  <si>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</si>
  <si>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</si>
  <si>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</si>
  <si>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</si>
  <si>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</si>
  <si>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</si>
  <si>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</si>
  <si>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</si>
  <si>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</si>
  <si>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</si>
  <si>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</si>
  <si>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</si>
  <si>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</si>
  <si>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</si>
  <si>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</si>
  <si>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</si>
  <si>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</si>
  <si>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</si>
  <si>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</si>
  <si>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</si>
  <si>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</si>
  <si>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</si>
  <si>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</si>
  <si>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</si>
  <si>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</si>
  <si>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</si>
  <si>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</si>
  <si>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</si>
  <si>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</si>
  <si>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</si>
  <si>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</si>
  <si>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</si>
  <si>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</si>
  <si>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</si>
  <si>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</si>
  <si>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</si>
  <si>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</si>
  <si>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</si>
  <si>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</si>
  <si>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</si>
  <si>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</si>
  <si>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</si>
  <si>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</si>
  <si>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</si>
  <si>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</si>
  <si>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</si>
  <si>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</si>
  <si>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</si>
  <si>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</si>
  <si>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</si>
  <si>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</si>
  <si>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</si>
  <si>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</si>
  <si>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</si>
  <si>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</si>
  <si>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</si>
  <si>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</si>
  <si>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</si>
  <si>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</si>
  <si>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</si>
  <si>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</si>
  <si>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</si>
  <si>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</si>
  <si>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</si>
  <si>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</si>
  <si>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</si>
  <si>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</si>
  <si>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</si>
  <si>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</si>
  <si>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</si>
  <si>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</si>
  <si>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</si>
  <si>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</si>
  <si>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</si>
  <si>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</si>
  <si>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</si>
  <si>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</si>
  <si>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</si>
  <si>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</si>
  <si>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</si>
  <si>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</si>
  <si>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</si>
  <si>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</si>
  <si>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</si>
  <si>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</si>
  <si>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</si>
  <si>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</si>
  <si>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</si>
  <si>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</si>
  <si>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</si>
  <si>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</si>
  <si>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</si>
  <si>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</si>
  <si>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</si>
  <si>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</si>
  <si>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</si>
  <si>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</si>
  <si>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</si>
  <si>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</si>
  <si>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</si>
  <si>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</si>
  <si>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</si>
  <si>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</si>
  <si>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</si>
  <si>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</si>
  <si>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</si>
  <si>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</si>
  <si>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</si>
  <si>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</si>
  <si>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</si>
  <si>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</si>
  <si>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</si>
  <si>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</si>
  <si>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</si>
  <si>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</si>
  <si>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</si>
  <si>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</si>
  <si>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</si>
  <si>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</si>
  <si>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</si>
  <si>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</si>
  <si>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</si>
  <si>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</si>
  <si>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</si>
  <si>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</si>
  <si>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</si>
  <si>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</si>
  <si>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</si>
  <si>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</si>
  <si>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</si>
  <si>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</si>
  <si>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</si>
  <si>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</si>
  <si>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</si>
  <si>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</si>
  <si>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</si>
  <si>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</si>
  <si>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</si>
  <si>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</si>
  <si>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</si>
  <si>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</si>
  <si>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</si>
  <si>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</si>
  <si>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</si>
  <si>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</si>
  <si>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</si>
  <si>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</si>
  <si>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</si>
  <si>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</si>
  <si>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</si>
  <si>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</si>
  <si>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</si>
  <si>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</si>
  <si>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</si>
  <si>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</si>
  <si>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</si>
  <si>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</si>
  <si>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</si>
  <si>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</si>
  <si>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</si>
  <si>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</si>
  <si>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</si>
  <si>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</si>
  <si>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</si>
  <si>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</si>
  <si>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</si>
  <si>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</si>
  <si>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</si>
  <si>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</si>
  <si>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</si>
  <si>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</si>
  <si>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</si>
  <si>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</si>
  <si>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</si>
  <si>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</si>
  <si>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</si>
  <si>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</si>
  <si>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</si>
  <si>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</si>
  <si>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</si>
  <si>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</si>
  <si>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</si>
  <si>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</si>
  <si>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</si>
  <si>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</si>
  <si>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</si>
  <si>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</si>
  <si>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</si>
  <si>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</si>
  <si>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</si>
  <si>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</si>
  <si>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</si>
  <si>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</si>
  <si>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</si>
  <si>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</si>
  <si>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</si>
  <si>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</si>
  <si>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</si>
  <si>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</si>
  <si>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</si>
  <si>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</si>
  <si>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</si>
  <si>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</si>
  <si>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</si>
  <si>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</si>
  <si>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</si>
  <si>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</si>
  <si>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</si>
  <si>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</si>
  <si>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</si>
  <si>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</si>
  <si>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</si>
  <si>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</si>
  <si>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</si>
  <si>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</si>
  <si>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</si>
  <si>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</si>
  <si>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</si>
  <si>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</si>
  <si>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</si>
  <si>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</si>
  <si>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</si>
  <si>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</si>
  <si>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</si>
  <si>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</si>
  <si>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</si>
  <si>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</si>
  <si>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</si>
  <si>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</si>
  <si>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</si>
  <si>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</si>
  <si>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</si>
  <si>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</si>
  <si>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</si>
  <si>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</si>
  <si>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</si>
  <si>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</si>
  <si>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</si>
  <si>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</si>
  <si>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</si>
  <si>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</si>
  <si>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</si>
  <si>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</si>
  <si>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</si>
  <si>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</si>
  <si>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</si>
  <si>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</si>
  <si>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</si>
  <si>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</si>
  <si>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</si>
  <si>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</si>
  <si>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</si>
  <si>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</si>
  <si>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</si>
  <si>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</si>
  <si>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</si>
  <si>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</si>
  <si>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</si>
  <si>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</si>
  <si>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</si>
  <si>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</si>
  <si>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</si>
  <si>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</si>
  <si>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</si>
  <si>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</si>
  <si>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</si>
  <si>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</si>
  <si>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</si>
  <si>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</si>
  <si>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</si>
  <si>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</si>
  <si>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</si>
  <si>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</si>
  <si>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</si>
  <si>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</si>
  <si>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</si>
  <si>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</si>
  <si>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</si>
  <si>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</si>
  <si>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</si>
  <si>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</si>
  <si>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</si>
  <si>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</si>
  <si>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</si>
  <si>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</si>
  <si>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</si>
  <si>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</si>
  <si>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</si>
  <si>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</si>
  <si>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</si>
  <si>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</si>
  <si>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</si>
  <si>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</si>
  <si>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</si>
  <si>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</si>
  <si>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</si>
  <si>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</si>
  <si>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</si>
  <si>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</si>
  <si>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</si>
  <si>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</si>
  <si>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</si>
  <si>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</si>
  <si>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</si>
  <si>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</si>
  <si>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</si>
  <si>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</si>
  <si>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</si>
  <si>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</si>
  <si>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</si>
  <si>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</si>
  <si>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</si>
  <si>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</si>
  <si>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</si>
  <si>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</si>
  <si>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</si>
  <si>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</si>
  <si>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</si>
  <si>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</si>
  <si>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</si>
  <si>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</si>
  <si>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</si>
  <si>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</si>
  <si>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</si>
  <si>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</si>
  <si>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</si>
  <si>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</si>
  <si>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</si>
  <si>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</si>
  <si>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</si>
  <si>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</si>
  <si>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</si>
  <si>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</si>
  <si>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</si>
  <si>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</si>
  <si>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</si>
  <si>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</si>
  <si>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</si>
  <si>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</si>
  <si>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</si>
  <si>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</si>
  <si>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</si>
  <si>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</si>
  <si>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</si>
  <si>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</si>
  <si>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</si>
  <si>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</si>
  <si>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</si>
  <si>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</si>
  <si>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</si>
  <si>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</si>
  <si>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</si>
  <si>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</si>
  <si>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</si>
  <si>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</si>
  <si>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</si>
  <si>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</si>
  <si>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</si>
  <si>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</si>
  <si>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</si>
  <si>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</si>
  <si>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</si>
  <si>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</si>
  <si>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</si>
  <si>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</si>
  <si>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</si>
  <si>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</si>
  <si>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</si>
  <si>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</si>
  <si>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</si>
  <si>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</si>
  <si>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</si>
  <si>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</si>
  <si>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</si>
  <si>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</si>
  <si>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</si>
  <si>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</si>
  <si>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</si>
  <si>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</si>
  <si>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</si>
  <si>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</si>
  <si>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</si>
  <si>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</si>
  <si>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</si>
  <si>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</si>
  <si>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</si>
  <si>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</si>
  <si>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</si>
  <si>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</si>
  <si>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</si>
  <si>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</si>
  <si>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</si>
  <si>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</si>
  <si>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</si>
  <si>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</si>
  <si>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</si>
  <si>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</si>
  <si>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</si>
  <si>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</si>
  <si>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</si>
  <si>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</si>
  <si>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</si>
  <si>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</si>
  <si>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</si>
  <si>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</si>
  <si>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</si>
  <si>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</si>
  <si>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</si>
  <si>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</si>
  <si>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</si>
  <si>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</si>
  <si>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</si>
  <si>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</si>
  <si>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</si>
  <si>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</si>
  <si>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</si>
  <si>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</si>
  <si>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</si>
  <si>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</si>
  <si>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</si>
  <si>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</si>
  <si>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</si>
  <si>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</si>
  <si>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</si>
  <si>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</si>
  <si>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</si>
  <si>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</si>
  <si>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</si>
  <si>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</si>
  <si>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</si>
  <si>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</si>
  <si>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</si>
  <si>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</si>
  <si>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</si>
  <si>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</si>
  <si>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</si>
  <si>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</si>
  <si>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</si>
  <si>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</si>
  <si>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</si>
  <si>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</si>
  <si>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</si>
  <si>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</si>
  <si>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</si>
  <si>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</si>
  <si>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</si>
  <si>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</si>
  <si>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</si>
  <si>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</si>
  <si>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</si>
  <si>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</si>
  <si>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</si>
  <si>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</si>
  <si>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</si>
  <si>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</si>
  <si>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</si>
  <si>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</si>
  <si>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</si>
  <si>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</si>
  <si>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</si>
  <si>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</si>
  <si>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</si>
  <si>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</si>
  <si>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</si>
  <si>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</si>
  <si>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</si>
  <si>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</si>
  <si>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</si>
  <si>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</si>
  <si>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</si>
  <si>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</si>
  <si>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</si>
  <si>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</si>
  <si>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</si>
  <si>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</si>
  <si>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</si>
  <si>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</si>
  <si>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</si>
  <si>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</si>
  <si>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</si>
  <si>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</si>
  <si>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</si>
  <si>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</si>
  <si>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</si>
  <si>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</si>
  <si>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</si>
  <si>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</si>
  <si>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</si>
  <si>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</si>
  <si>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</si>
  <si>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</si>
  <si>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</si>
  <si>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</si>
  <si>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</si>
  <si>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</si>
  <si>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</si>
  <si>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</si>
  <si>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</si>
  <si>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</si>
  <si>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</si>
  <si>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</si>
  <si>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</si>
  <si>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</si>
  <si>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</si>
  <si>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</si>
  <si>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</si>
  <si>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</si>
  <si>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</si>
  <si>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</si>
  <si>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</si>
  <si>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</si>
  <si>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</si>
  <si>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</si>
  <si>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</si>
  <si>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</si>
  <si>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</si>
  <si>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</si>
  <si>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</si>
  <si>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</si>
  <si>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</si>
  <si>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</si>
  <si>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</si>
  <si>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</si>
  <si>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</si>
  <si>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</si>
  <si>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</si>
  <si>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</si>
  <si>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</si>
  <si>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</si>
  <si>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</si>
  <si>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</si>
  <si>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</si>
  <si>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</si>
  <si>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</si>
  <si>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</si>
  <si>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</si>
  <si>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</si>
  <si>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</si>
  <si>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</si>
  <si>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</si>
  <si>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</si>
  <si>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</si>
  <si>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</si>
  <si>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</si>
  <si>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</si>
  <si>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</si>
  <si>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</si>
  <si>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</si>
  <si>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</si>
  <si>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</si>
  <si>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</si>
  <si>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</si>
  <si>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</si>
  <si>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</si>
  <si>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</si>
  <si>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</si>
  <si>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</si>
  <si>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</si>
  <si>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</si>
  <si>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</si>
  <si>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</si>
  <si>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</si>
  <si>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</si>
  <si>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</si>
  <si>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</si>
  <si>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</si>
  <si>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</si>
  <si>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</si>
  <si>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</si>
  <si>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</si>
  <si>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</si>
  <si>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</si>
  <si>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</si>
  <si>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</si>
  <si>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</si>
  <si>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</si>
  <si>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</si>
  <si>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</si>
  <si>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</si>
  <si>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</si>
  <si>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</si>
  <si>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</si>
  <si>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</si>
  <si>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</si>
  <si>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</si>
  <si>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</si>
  <si>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</si>
  <si>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</si>
  <si>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</si>
  <si>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</si>
  <si>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</si>
  <si>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</si>
  <si>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</si>
  <si>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</si>
  <si>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</si>
  <si>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</si>
  <si>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</si>
  <si>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</si>
  <si>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</si>
  <si>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</si>
  <si>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</si>
  <si>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</si>
  <si>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</si>
  <si>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</si>
  <si>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</si>
  <si>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</si>
  <si>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</si>
  <si>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</si>
  <si>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</si>
  <si>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</si>
  <si>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</si>
  <si>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</si>
  <si>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</si>
  <si>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</si>
  <si>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</si>
  <si>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</si>
  <si>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</si>
  <si>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</si>
  <si>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</si>
  <si>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</si>
  <si>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</si>
  <si>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</si>
  <si>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</si>
  <si>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</si>
  <si>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</si>
  <si>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</si>
  <si>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</si>
  <si>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</si>
  <si>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</si>
  <si>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</si>
  <si>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</si>
  <si>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</si>
  <si>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</si>
  <si>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</si>
  <si>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</si>
  <si>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</si>
  <si>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</si>
  <si>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</si>
  <si>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</si>
  <si>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</si>
  <si>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</si>
  <si>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</si>
  <si>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</si>
  <si>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</si>
  <si>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</si>
  <si>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</si>
  <si>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</si>
  <si>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</si>
  <si>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</si>
  <si>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</si>
  <si>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</si>
  <si>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</si>
  <si>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</si>
  <si>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</si>
  <si>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</si>
  <si>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</si>
  <si>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</si>
  <si>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</si>
  <si>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</si>
  <si>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</si>
  <si>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</si>
  <si>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</si>
  <si>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</si>
  <si>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</si>
  <si>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</si>
  <si>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</si>
  <si>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</si>
  <si>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</si>
  <si>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</si>
  <si>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</si>
  <si>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</si>
  <si>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</si>
  <si>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</si>
  <si>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</si>
  <si>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</si>
  <si>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</si>
  <si>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</si>
  <si>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</si>
  <si>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</si>
  <si>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</si>
  <si>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</si>
  <si>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</si>
  <si>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</si>
  <si>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</si>
  <si>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</si>
  <si>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</si>
  <si>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</si>
  <si>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</si>
  <si>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</si>
  <si>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</si>
  <si>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</si>
  <si>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</si>
  <si>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</si>
  <si>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</si>
  <si>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</si>
  <si>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</si>
  <si>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</si>
  <si>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</si>
  <si>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</si>
  <si>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</si>
  <si>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</si>
  <si>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</si>
  <si>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</si>
  <si>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</si>
  <si>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</si>
  <si>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</si>
  <si>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</si>
  <si>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</si>
  <si>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</si>
  <si>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</si>
  <si>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</si>
  <si>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</si>
  <si>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</si>
  <si>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</si>
  <si>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</si>
  <si>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</si>
  <si>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</si>
  <si>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</si>
  <si>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</si>
  <si>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</si>
  <si>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</si>
  <si>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</si>
  <si>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</si>
  <si>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</si>
  <si>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</si>
  <si>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</si>
  <si>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</si>
  <si>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</si>
  <si>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</si>
  <si>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</si>
  <si>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</si>
  <si>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</si>
  <si>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</si>
  <si>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</si>
  <si>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</si>
  <si>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</si>
  <si>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</si>
  <si>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</si>
  <si>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</si>
  <si>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</si>
  <si>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</si>
  <si>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</si>
  <si>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</si>
  <si>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</si>
  <si>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</si>
  <si>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</si>
  <si>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</si>
  <si>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</si>
  <si>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</si>
  <si>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</si>
  <si>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</si>
  <si>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</si>
  <si>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</si>
  <si>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</si>
  <si>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</si>
  <si>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</si>
  <si>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</si>
  <si>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</si>
  <si>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</si>
  <si>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</si>
  <si>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</si>
  <si>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</si>
  <si>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</si>
  <si>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</si>
  <si>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</si>
  <si>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</si>
  <si>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</si>
  <si>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</si>
  <si>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</si>
  <si>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</si>
  <si>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</si>
  <si>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</si>
  <si>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</si>
  <si>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</si>
  <si>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</si>
  <si>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</si>
  <si>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</si>
  <si>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</si>
  <si>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</si>
  <si>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</si>
  <si>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</si>
  <si>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</si>
  <si>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</si>
  <si>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</si>
  <si>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</si>
  <si>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</si>
  <si>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</si>
  <si>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</si>
  <si>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</si>
  <si>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</si>
  <si>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</si>
  <si>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</si>
  <si>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</si>
  <si>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</si>
  <si>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</si>
  <si>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</si>
  <si>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</si>
  <si>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</si>
  <si>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</si>
  <si>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</si>
  <si>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</si>
  <si>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</si>
  <si>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</si>
  <si>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</si>
  <si>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</si>
  <si>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</si>
  <si>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</si>
  <si>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</si>
  <si>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</si>
  <si>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</si>
  <si>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</si>
  <si>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</si>
  <si>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</si>
  <si>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</si>
  <si>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</si>
  <si>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</si>
  <si>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</si>
  <si>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</si>
  <si>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</si>
  <si>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</si>
  <si>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</si>
  <si>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</si>
  <si>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</si>
  <si>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</si>
  <si>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</si>
  <si>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</si>
  <si>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</si>
  <si>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</si>
  <si>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</si>
  <si>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</si>
  <si>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</si>
  <si>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</si>
  <si>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</si>
  <si>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</si>
  <si>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</si>
  <si>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</si>
  <si>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</si>
  <si>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</si>
  <si>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</si>
  <si>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</si>
  <si>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</si>
  <si>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</si>
  <si>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</si>
  <si>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</si>
  <si>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</si>
  <si>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</si>
  <si>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</si>
  <si>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</si>
  <si>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</si>
  <si>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</si>
  <si>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</si>
  <si>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</si>
  <si>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</si>
  <si>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</si>
  <si>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</si>
  <si>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</si>
  <si>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</si>
  <si>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</si>
  <si>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</si>
  <si>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</si>
  <si>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</si>
  <si>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</si>
  <si>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</si>
  <si>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</si>
  <si>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</si>
  <si>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</si>
  <si>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</si>
  <si>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</si>
  <si>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</si>
  <si>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</si>
  <si>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</si>
  <si>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</si>
  <si>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</si>
  <si>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</si>
  <si>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</si>
  <si>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</si>
  <si>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</si>
  <si>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</si>
  <si>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</si>
  <si>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</si>
  <si>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</si>
  <si>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</si>
  <si>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</si>
  <si>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</si>
  <si>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</si>
  <si>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</si>
  <si>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</si>
  <si>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</si>
  <si>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</si>
  <si>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</si>
  <si>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</si>
  <si>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</si>
  <si>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</si>
  <si>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</si>
  <si>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</si>
  <si>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</si>
  <si>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</si>
  <si>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</si>
  <si>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</si>
  <si>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</si>
  <si>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</si>
  <si>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</si>
  <si>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</si>
  <si>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</si>
  <si>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</si>
  <si>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</si>
  <si>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</si>
  <si>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</si>
  <si>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</si>
  <si>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</si>
  <si>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</si>
  <si>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</si>
  <si>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</si>
  <si>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</si>
  <si>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</si>
  <si>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</si>
  <si>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</si>
  <si>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</si>
  <si>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</si>
  <si>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</si>
  <si>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</si>
  <si>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</si>
  <si>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</si>
  <si>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</si>
  <si>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</si>
  <si>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</si>
  <si>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</si>
  <si>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</si>
  <si>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</si>
  <si>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</si>
  <si>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</si>
  <si>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</si>
  <si>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</si>
  <si>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</si>
  <si>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</si>
  <si>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</si>
  <si>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</si>
  <si>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</si>
  <si>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</si>
  <si>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</si>
  <si>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</si>
  <si>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</si>
  <si>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</si>
  <si>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</si>
  <si>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</si>
  <si>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</si>
  <si>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</si>
  <si>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</si>
  <si>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</si>
  <si>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</si>
  <si>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</si>
  <si>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</si>
  <si>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</si>
  <si>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</si>
  <si>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</si>
  <si>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</si>
  <si>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</si>
  <si>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</si>
  <si>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</si>
  <si>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</si>
  <si>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</si>
  <si>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</si>
  <si>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</si>
  <si>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</si>
  <si>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</si>
  <si>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</si>
  <si>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</si>
  <si>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</si>
  <si>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</si>
  <si>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</si>
  <si>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</si>
  <si>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</si>
  <si>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</si>
  <si>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</si>
  <si>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</si>
  <si>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</si>
  <si>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</si>
  <si>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</si>
  <si>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</si>
  <si>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</si>
  <si>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</si>
  <si>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</si>
  <si>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</si>
  <si>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</si>
  <si>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</si>
  <si>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</si>
  <si>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</si>
  <si>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</si>
  <si>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</si>
  <si>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</si>
  <si>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</si>
  <si>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</si>
  <si>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</si>
  <si>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</si>
  <si>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</si>
  <si>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</si>
  <si>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</si>
  <si>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</si>
  <si>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</si>
  <si>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</si>
  <si>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</si>
  <si>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</si>
  <si>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</si>
  <si>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</si>
  <si>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</si>
  <si>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</si>
  <si>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</si>
  <si>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</si>
  <si>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</si>
  <si>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</si>
  <si>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</si>
  <si>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</si>
  <si>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</si>
  <si>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</si>
  <si>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</si>
  <si>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</si>
  <si>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</si>
  <si>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</si>
  <si>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</si>
  <si>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</si>
  <si>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</si>
  <si>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</si>
  <si>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</si>
  <si>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</si>
  <si>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</si>
  <si>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</si>
  <si>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</si>
  <si>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</si>
  <si>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</si>
  <si>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</si>
  <si>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</si>
  <si>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</si>
  <si>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</si>
  <si>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</si>
  <si>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</si>
  <si>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</si>
  <si>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</si>
  <si>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</si>
  <si>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</si>
  <si>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</si>
  <si>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</si>
  <si>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</si>
  <si>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</si>
  <si>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</si>
  <si>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</si>
  <si>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</si>
  <si>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</si>
  <si>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</si>
  <si>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</si>
  <si>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</si>
  <si>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</si>
  <si>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</si>
  <si>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</si>
  <si>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</si>
  <si>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</si>
  <si>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</si>
  <si>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</si>
  <si>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</si>
  <si>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</si>
  <si>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</si>
  <si>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</si>
  <si>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</si>
  <si>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</si>
  <si>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</si>
  <si>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</si>
  <si>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</si>
  <si>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</si>
  <si>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</si>
  <si>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</si>
  <si>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</si>
  <si>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</si>
  <si>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</si>
  <si>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</si>
  <si>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</si>
  <si>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</si>
  <si>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</si>
  <si>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</si>
  <si>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</si>
  <si>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</si>
  <si>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</si>
  <si>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</si>
  <si>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</si>
  <si>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</si>
  <si>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</si>
  <si>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</si>
  <si>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</si>
  <si>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</si>
  <si>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</si>
  <si>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</si>
  <si>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</si>
  <si>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</si>
  <si>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</si>
  <si>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</si>
  <si>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</si>
  <si>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</si>
  <si>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</si>
  <si>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</si>
  <si>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</si>
  <si>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</si>
  <si>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</si>
  <si>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</si>
  <si>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</si>
  <si>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</si>
  <si>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</si>
  <si>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</si>
  <si>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</si>
  <si>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</si>
  <si>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</si>
  <si>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</si>
  <si>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</si>
  <si>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</si>
  <si>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</si>
  <si>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</si>
  <si>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</si>
  <si>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</si>
  <si>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</si>
  <si>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</si>
  <si>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</si>
  <si>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</si>
  <si>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</si>
  <si>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</si>
  <si>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</si>
  <si>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</si>
  <si>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</si>
  <si>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</si>
  <si>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</si>
  <si>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</si>
  <si>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</si>
  <si>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</si>
  <si>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</si>
  <si>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</si>
  <si>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</si>
  <si>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</si>
  <si>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</si>
  <si>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</si>
  <si>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</si>
  <si>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</si>
  <si>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</si>
  <si>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</si>
  <si>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</si>
  <si>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</si>
  <si>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</si>
  <si>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</si>
  <si>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</si>
  <si>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</si>
  <si>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</si>
  <si>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</si>
  <si>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</si>
  <si>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</si>
  <si>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</si>
  <si>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</si>
  <si>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</si>
  <si>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</si>
  <si>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</si>
  <si>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</si>
  <si>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</si>
  <si>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</si>
  <si>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</si>
  <si>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</si>
  <si>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</si>
  <si>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</si>
  <si>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</si>
  <si>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</si>
  <si>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</si>
  <si>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</si>
  <si>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</si>
  <si>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</si>
  <si>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</si>
  <si>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</si>
  <si>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</si>
  <si>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</si>
  <si>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</si>
  <si>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</si>
  <si>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</si>
  <si>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</si>
  <si>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</si>
  <si>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</si>
  <si>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</si>
  <si>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</si>
  <si>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</si>
  <si>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</si>
  <si>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</si>
  <si>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</si>
  <si>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</si>
  <si>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</si>
  <si>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</si>
  <si>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</si>
  <si>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</si>
  <si>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</si>
  <si>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</si>
  <si>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</si>
  <si>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</si>
  <si>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</si>
  <si>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</si>
  <si>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</si>
  <si>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</si>
  <si>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</si>
  <si>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</si>
  <si>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</si>
  <si>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</si>
  <si>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</si>
  <si>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</si>
  <si>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</si>
  <si>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</si>
  <si>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</si>
  <si>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</si>
  <si>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</si>
  <si>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</si>
  <si>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</si>
  <si>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</si>
  <si>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</si>
  <si>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</si>
  <si>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</si>
  <si>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</si>
  <si>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</si>
  <si>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</si>
  <si>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</si>
  <si>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</si>
  <si>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</si>
  <si>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</si>
  <si>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</si>
  <si>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</si>
  <si>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</si>
  <si>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</si>
  <si>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</si>
  <si>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</si>
  <si>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</si>
  <si>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</si>
  <si>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</si>
  <si>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</si>
  <si>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</si>
  <si>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</si>
  <si>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</si>
  <si>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</si>
  <si>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</si>
  <si>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</si>
  <si>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</si>
  <si>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</si>
  <si>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</si>
  <si>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</si>
  <si>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</si>
  <si>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</si>
  <si>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</si>
  <si>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</si>
  <si>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</si>
  <si>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</si>
  <si>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</si>
  <si>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</si>
  <si>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</si>
  <si>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</si>
  <si>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</si>
  <si>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</si>
  <si>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</si>
  <si>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</si>
  <si>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</si>
  <si>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</si>
  <si>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</si>
  <si>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</si>
  <si>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</si>
  <si>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</si>
  <si>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</si>
  <si>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</si>
  <si>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</si>
  <si>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</si>
  <si>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</si>
  <si>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</si>
  <si>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</si>
  <si>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</si>
  <si>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</si>
  <si>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</si>
  <si>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</si>
  <si>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</si>
  <si>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</si>
  <si>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</si>
  <si>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</si>
  <si>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</si>
  <si>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</si>
  <si>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</si>
  <si>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</si>
  <si>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</si>
  <si>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</si>
  <si>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</si>
  <si>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</si>
  <si>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</si>
  <si>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</si>
  <si>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</si>
  <si>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</si>
  <si>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</si>
  <si>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</si>
  <si>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</si>
  <si>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</si>
  <si>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</si>
  <si>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</si>
  <si>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</si>
  <si>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</si>
  <si>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</si>
  <si>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</si>
  <si>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</si>
  <si>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</si>
  <si>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</si>
  <si>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</si>
  <si>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</si>
  <si>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</si>
  <si>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</si>
  <si>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</si>
  <si>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</si>
  <si>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</si>
  <si>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</si>
  <si>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</si>
  <si>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</si>
  <si>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</si>
  <si>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</si>
  <si>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</si>
  <si>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</si>
  <si>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</si>
  <si>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</si>
  <si>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</si>
  <si>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</si>
  <si>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</si>
  <si>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</si>
  <si>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</si>
  <si>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</si>
  <si>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</si>
  <si>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</si>
  <si>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</si>
  <si>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</si>
  <si>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</si>
  <si>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</si>
  <si>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</si>
  <si>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</si>
  <si>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</si>
  <si>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</si>
  <si>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</si>
  <si>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</si>
  <si>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</si>
  <si>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</si>
  <si>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</si>
  <si>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</si>
  <si>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</si>
  <si>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</si>
  <si>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</si>
  <si>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</si>
  <si>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</si>
  <si>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</si>
  <si>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</si>
  <si>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</si>
  <si>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</si>
  <si>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</si>
  <si>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</si>
  <si>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</si>
  <si>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</si>
  <si>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</si>
  <si>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</si>
  <si>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</si>
  <si>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</si>
  <si>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</si>
  <si>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</si>
  <si>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</si>
  <si>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</si>
  <si>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</si>
  <si>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</si>
  <si>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</si>
  <si>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</si>
  <si>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</si>
  <si>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</si>
  <si>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</si>
  <si>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</si>
  <si>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</si>
  <si>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</si>
  <si>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</si>
  <si>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</si>
  <si>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</si>
  <si>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</si>
  <si>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</si>
  <si>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</si>
  <si>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</si>
  <si>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</si>
  <si>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</si>
  <si>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</si>
  <si>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</si>
  <si>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</si>
  <si>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</si>
  <si>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</si>
  <si>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</si>
  <si>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</si>
  <si>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</si>
  <si>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</si>
  <si>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</si>
  <si>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</si>
  <si>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</si>
  <si>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</si>
  <si>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</si>
  <si>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</si>
  <si>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</si>
  <si>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</si>
  <si>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</si>
  <si>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</si>
  <si>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</si>
  <si>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</si>
  <si>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</si>
  <si>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</si>
  <si>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</si>
  <si>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</si>
  <si>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</si>
  <si>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</si>
  <si>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</si>
  <si>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</si>
  <si>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</si>
  <si>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</si>
  <si>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</si>
  <si>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</si>
  <si>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</si>
  <si>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</si>
  <si>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</si>
  <si>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</si>
  <si>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</si>
  <si>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</si>
  <si>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</si>
  <si>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</si>
  <si>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</si>
  <si>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</si>
  <si>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</si>
  <si>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</si>
  <si>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</si>
  <si>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</si>
  <si>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</si>
  <si>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</si>
  <si>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</si>
  <si>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</si>
  <si>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</si>
  <si>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</si>
  <si>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</si>
  <si>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</si>
  <si>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</si>
  <si>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</si>
  <si>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</si>
  <si>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</si>
  <si>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</si>
  <si>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</si>
  <si>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</si>
  <si>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</si>
  <si>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</si>
  <si>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</si>
  <si>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</si>
  <si>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</si>
  <si>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</si>
  <si>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</si>
  <si>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</si>
  <si>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</si>
  <si>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</si>
  <si>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</si>
  <si>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</si>
  <si>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</si>
  <si>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</si>
  <si>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</si>
  <si>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</si>
  <si>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</si>
  <si>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</si>
  <si>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</si>
  <si>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</si>
  <si>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</si>
  <si>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</si>
  <si>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</si>
  <si>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</si>
  <si>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</si>
  <si>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</si>
  <si>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</si>
  <si>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</si>
  <si>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</si>
  <si>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</si>
  <si>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</si>
  <si>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</si>
  <si>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</si>
  <si>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</si>
  <si>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</si>
  <si>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</si>
  <si>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</si>
  <si>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</si>
  <si>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</si>
  <si>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</si>
  <si>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</si>
  <si>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</si>
  <si>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</si>
  <si>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</si>
  <si>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</si>
  <si>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</si>
  <si>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</si>
  <si>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</si>
  <si>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</si>
  <si>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</si>
  <si>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</si>
  <si>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</si>
  <si>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</si>
  <si>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</si>
  <si>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</si>
  <si>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</si>
  <si>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</si>
  <si>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</si>
  <si>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</si>
  <si>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</si>
  <si>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</si>
  <si>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</si>
  <si>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</si>
  <si>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</si>
  <si>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</si>
  <si>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</si>
  <si>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</si>
  <si>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</si>
  <si>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</si>
  <si>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</si>
  <si>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</si>
  <si>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</si>
  <si>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</si>
  <si>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</si>
  <si>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</si>
  <si>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</si>
  <si>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</si>
  <si>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</si>
  <si>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</si>
  <si>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</si>
  <si>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</si>
  <si>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</si>
  <si>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</si>
  <si>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</si>
  <si>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</si>
  <si>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</si>
  <si>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</si>
  <si>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</si>
  <si>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</si>
  <si>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</si>
  <si>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</si>
  <si>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</si>
  <si>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</si>
  <si>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</si>
  <si>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</si>
  <si>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</si>
  <si>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</si>
  <si>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</si>
  <si>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</si>
  <si>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</si>
  <si>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</si>
  <si>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</si>
  <si>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</si>
  <si>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</si>
  <si>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</si>
  <si>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</si>
  <si>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</si>
  <si>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</si>
  <si>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</si>
  <si>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</si>
  <si>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</si>
  <si>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</si>
  <si>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</si>
  <si>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</si>
  <si>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</si>
  <si>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</si>
  <si>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</si>
  <si>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</si>
  <si>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</si>
  <si>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</si>
  <si>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</si>
  <si>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</si>
  <si>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</si>
  <si>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</si>
  <si>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</si>
  <si>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</si>
  <si>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</si>
  <si>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</si>
  <si>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</si>
  <si>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</si>
  <si>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</si>
  <si>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</si>
  <si>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</si>
  <si>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</si>
  <si>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</si>
  <si>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</si>
  <si>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</si>
  <si>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</si>
  <si>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</si>
  <si>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</si>
  <si>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</si>
  <si>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</si>
  <si>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</si>
  <si>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</si>
  <si>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</si>
  <si>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</si>
  <si>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</si>
  <si>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</si>
  <si>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</si>
  <si>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</si>
  <si>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</si>
  <si>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</si>
  <si>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</si>
  <si>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</si>
  <si>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</si>
  <si>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</si>
  <si>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</si>
  <si>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</si>
  <si>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</si>
  <si>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</si>
  <si>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</si>
  <si>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</si>
  <si>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</si>
  <si>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</si>
  <si>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</si>
  <si>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</si>
  <si>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</si>
  <si>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</si>
  <si>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</si>
  <si>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</si>
  <si>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</si>
  <si>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</si>
  <si>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</si>
  <si>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</si>
  <si>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</si>
  <si>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</si>
  <si>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</si>
  <si>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</si>
  <si>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</si>
  <si>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</si>
  <si>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</si>
  <si>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</si>
  <si>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</si>
  <si>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</si>
  <si>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</si>
  <si>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</si>
  <si>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</si>
  <si>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</si>
  <si>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</si>
  <si>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</si>
  <si>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</si>
  <si>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</si>
  <si>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</si>
  <si>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</si>
  <si>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</si>
  <si>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</si>
  <si>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</si>
  <si>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</si>
  <si>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</si>
  <si>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</si>
  <si>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</si>
  <si>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</si>
  <si>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</si>
  <si>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</si>
  <si>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</si>
  <si>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</si>
  <si>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</si>
  <si>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</si>
  <si>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</si>
  <si>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</si>
  <si>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</si>
  <si>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</si>
  <si>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</si>
  <si>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</si>
  <si>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</si>
  <si>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</si>
  <si>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</si>
  <si>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</si>
  <si>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</si>
  <si>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</si>
  <si>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</si>
  <si>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</si>
  <si>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</si>
  <si>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</si>
  <si>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</si>
  <si>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</si>
  <si>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</si>
  <si>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</si>
  <si>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</si>
  <si>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</si>
  <si>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</si>
  <si>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</si>
  <si>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</si>
  <si>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</si>
  <si>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</si>
  <si>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</si>
  <si>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</si>
  <si>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</si>
  <si>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</si>
  <si>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</si>
  <si>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</si>
  <si>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</si>
  <si>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</si>
  <si>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</si>
  <si>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</si>
  <si>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</si>
  <si>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</si>
  <si>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</si>
  <si>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</si>
  <si>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</si>
  <si>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</si>
  <si>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</si>
  <si>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</si>
  <si>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</si>
  <si>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</si>
  <si>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</si>
  <si>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</si>
  <si>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</si>
  <si>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</si>
  <si>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</si>
  <si>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</si>
  <si>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</si>
  <si>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</si>
  <si>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</si>
  <si>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</si>
  <si>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</si>
  <si>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</si>
  <si>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</si>
  <si>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</si>
  <si>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</si>
  <si>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</si>
  <si>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</si>
  <si>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</si>
  <si>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</si>
  <si>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</si>
  <si>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</si>
  <si>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</si>
  <si>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</si>
  <si>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</si>
  <si>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</si>
  <si>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</si>
  <si>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</si>
  <si>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</si>
  <si>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</si>
  <si>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</si>
  <si>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</si>
  <si>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</si>
  <si>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</si>
  <si>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</si>
  <si>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</si>
  <si>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</si>
  <si>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</si>
  <si>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</si>
  <si>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</si>
  <si>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</si>
  <si>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</si>
  <si>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</si>
  <si>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</si>
  <si>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</si>
  <si>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</si>
  <si>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</si>
  <si>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</si>
  <si>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</si>
  <si>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</si>
  <si>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</si>
  <si>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</si>
  <si>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</si>
  <si>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</si>
  <si>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</si>
  <si>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</si>
  <si>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</si>
  <si>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</si>
  <si>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</si>
  <si>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</si>
  <si>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</si>
  <si>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</si>
  <si>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</si>
  <si>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</si>
  <si>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</si>
  <si>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</si>
  <si>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</si>
  <si>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</si>
  <si>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</si>
  <si>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</si>
  <si>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</si>
  <si>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</si>
  <si>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</si>
  <si>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</si>
  <si>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</si>
  <si>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</si>
  <si>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</si>
  <si>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</si>
  <si>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</si>
  <si>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</si>
  <si>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</si>
  <si>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</si>
  <si>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</si>
  <si>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</si>
  <si>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</si>
  <si>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</si>
  <si>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</si>
  <si>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</si>
  <si>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</si>
  <si>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</si>
  <si>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</si>
  <si>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</si>
  <si>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</si>
  <si>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</si>
  <si>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</si>
  <si>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</si>
  <si>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</si>
  <si>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</si>
  <si>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</si>
  <si>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</si>
  <si>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</si>
  <si>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</si>
  <si>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</si>
  <si>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</si>
  <si>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</si>
  <si>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</si>
  <si>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</si>
  <si>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</si>
  <si>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</si>
  <si>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</si>
  <si>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</si>
  <si>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</si>
  <si>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</si>
  <si>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</si>
  <si>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</si>
  <si>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</si>
  <si>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</si>
  <si>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</si>
  <si>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</si>
  <si>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</si>
  <si>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</si>
  <si>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</si>
  <si>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</si>
  <si>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</si>
  <si>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</si>
  <si>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</si>
  <si>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</si>
  <si>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</si>
  <si>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</si>
  <si>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</si>
  <si>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</si>
  <si>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</si>
  <si>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</si>
  <si>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</si>
  <si>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</si>
  <si>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</si>
  <si>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</si>
  <si>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</si>
  <si>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</si>
  <si>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</si>
  <si>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</si>
  <si>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</si>
  <si>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</si>
  <si>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</si>
  <si>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</si>
  <si>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</si>
  <si>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</si>
  <si>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</si>
  <si>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</si>
  <si>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</si>
  <si>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</si>
  <si>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</si>
  <si>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</si>
  <si>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</si>
  <si>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</si>
  <si>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</si>
  <si>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</si>
  <si>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</si>
  <si>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</si>
  <si>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</si>
  <si>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</si>
  <si>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</si>
  <si>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</si>
  <si>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</si>
  <si>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</si>
  <si>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</si>
  <si>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</si>
  <si>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</si>
  <si>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</si>
  <si>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</si>
  <si>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</si>
  <si>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</si>
  <si>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</si>
  <si>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</si>
  <si>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</si>
  <si>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</si>
  <si>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</si>
  <si>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</si>
  <si>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</si>
  <si>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</si>
  <si>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</si>
  <si>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</si>
  <si>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</si>
  <si>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</si>
  <si>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</si>
  <si>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</si>
  <si>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</si>
  <si>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</si>
  <si>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</si>
  <si>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</si>
  <si>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</si>
  <si>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</si>
  <si>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</si>
  <si>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</si>
  <si>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</si>
  <si>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</si>
  <si>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</si>
  <si>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</si>
  <si>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</si>
  <si>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</si>
  <si>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</si>
  <si>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</si>
  <si>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</si>
  <si>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</si>
  <si>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</si>
  <si>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</si>
  <si>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</si>
  <si>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</si>
  <si>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</si>
  <si>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</si>
  <si>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</si>
  <si>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</si>
  <si>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</si>
  <si>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</si>
  <si>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</si>
  <si>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</si>
  <si>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</si>
  <si>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</si>
  <si>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</si>
  <si>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</si>
  <si>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</si>
  <si>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</si>
  <si>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</si>
  <si>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</si>
  <si>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</si>
  <si>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</si>
  <si>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</si>
  <si>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</si>
  <si>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</si>
  <si>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</si>
  <si>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</si>
  <si>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</si>
  <si>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</si>
  <si>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</si>
  <si>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</si>
  <si>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</si>
  <si>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</si>
  <si>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</si>
  <si>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</si>
  <si>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</si>
  <si>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</si>
  <si>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</si>
  <si>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</si>
  <si>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</si>
  <si>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</si>
  <si>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</si>
  <si>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</si>
  <si>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</si>
  <si>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</si>
  <si>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</si>
  <si>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</si>
  <si>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</si>
  <si>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</si>
  <si>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</si>
  <si>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</si>
  <si>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</si>
  <si>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</si>
  <si>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</si>
  <si>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</si>
  <si>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</si>
  <si>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</si>
  <si>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</si>
  <si>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</si>
  <si>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</si>
  <si>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</si>
  <si>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</si>
  <si>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</si>
  <si>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</si>
  <si>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</si>
  <si>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</si>
  <si>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</si>
  <si>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</si>
  <si>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</si>
  <si>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</si>
  <si>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</si>
  <si>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</si>
  <si>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</si>
  <si>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</si>
  <si>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</si>
  <si>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</si>
  <si>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</si>
  <si>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</si>
  <si>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</si>
  <si>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</si>
  <si>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</si>
  <si>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</si>
  <si>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</si>
  <si>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</si>
  <si>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</si>
  <si>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</si>
  <si>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</si>
  <si>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</si>
  <si>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</si>
  <si>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</si>
  <si>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</si>
  <si>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</si>
  <si>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</si>
  <si>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</si>
  <si>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</si>
  <si>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</si>
  <si>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</si>
  <si>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</si>
  <si>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</si>
  <si>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</si>
  <si>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</si>
  <si>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</si>
  <si>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</si>
  <si>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</si>
  <si>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</si>
  <si>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</si>
  <si>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</si>
  <si>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</si>
  <si>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</si>
  <si>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</si>
  <si>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</si>
  <si>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</si>
  <si>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</si>
  <si>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</si>
  <si>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</si>
  <si>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</si>
  <si>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</si>
  <si>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</si>
  <si>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</si>
  <si>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</si>
  <si>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</si>
  <si>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</si>
  <si>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</si>
  <si>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</si>
  <si>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</si>
  <si>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</si>
  <si>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</si>
  <si>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</si>
  <si>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</si>
  <si>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</si>
  <si>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</si>
  <si>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</si>
  <si>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</si>
  <si>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</si>
  <si>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</si>
  <si>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</si>
  <si>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</si>
  <si>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</si>
  <si>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</si>
  <si>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</si>
  <si>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</si>
  <si>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</si>
  <si>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</si>
  <si>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</si>
  <si>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</si>
  <si>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</si>
  <si>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</si>
  <si>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</si>
  <si>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</si>
  <si>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</si>
  <si>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</si>
  <si>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</si>
  <si>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</si>
  <si>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</si>
  <si>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</si>
  <si>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</si>
  <si>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</si>
  <si>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</si>
  <si>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</si>
  <si>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</si>
  <si>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</si>
  <si>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</si>
  <si>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</si>
  <si>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</si>
  <si>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</si>
  <si>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</si>
  <si>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</si>
  <si>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</si>
  <si>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</si>
  <si>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</si>
  <si>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</si>
  <si>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</si>
  <si>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</si>
  <si>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</si>
  <si>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</si>
  <si>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</si>
  <si>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</si>
  <si>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</si>
  <si>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</si>
  <si>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</si>
  <si>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</si>
  <si>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</si>
  <si>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</si>
  <si>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</si>
  <si>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</si>
  <si>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</si>
  <si>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</si>
  <si>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</si>
  <si>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</si>
  <si>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</si>
  <si>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</si>
  <si>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</si>
  <si>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</si>
  <si>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</si>
  <si>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</si>
  <si>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</si>
  <si>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</si>
  <si>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</si>
  <si>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</si>
  <si>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</si>
  <si>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</si>
  <si>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</si>
  <si>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</si>
  <si>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</si>
  <si>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</si>
  <si>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</si>
  <si>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</si>
  <si>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</si>
  <si>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</si>
  <si>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</si>
  <si>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</si>
  <si>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</si>
  <si>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</si>
  <si>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</si>
  <si>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</si>
  <si>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</si>
  <si>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</si>
  <si>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</si>
  <si>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</si>
  <si>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</si>
  <si>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</si>
  <si>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</si>
  <si>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</si>
  <si>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</si>
  <si>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</si>
  <si>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</si>
  <si>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</si>
  <si>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</si>
  <si>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</si>
  <si>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</si>
  <si>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</si>
  <si>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</si>
  <si>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</si>
  <si>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</si>
  <si>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</si>
  <si>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</si>
  <si>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</si>
  <si>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</si>
  <si>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</si>
  <si>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</si>
  <si>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</si>
  <si>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</si>
  <si>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</si>
  <si>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</si>
  <si>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</si>
  <si>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</si>
  <si>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</si>
  <si>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</si>
  <si>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</si>
  <si>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</si>
  <si>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</si>
  <si>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</si>
  <si>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</si>
  <si>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</si>
  <si>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</si>
  <si>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</si>
  <si>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</si>
  <si>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</si>
  <si>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</si>
  <si>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</si>
  <si>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</si>
  <si>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</si>
  <si>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</si>
  <si>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</si>
  <si>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</si>
  <si>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</si>
  <si>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</si>
  <si>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</si>
  <si>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</si>
  <si>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</si>
  <si>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</si>
  <si>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</si>
  <si>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</si>
  <si>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</si>
  <si>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</si>
  <si>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</si>
  <si>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</si>
  <si>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</si>
  <si>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</si>
  <si>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</si>
  <si>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</si>
  <si>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</si>
  <si>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</si>
  <si>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</si>
  <si>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</si>
  <si>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</si>
  <si>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</si>
  <si>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</si>
  <si>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</si>
  <si>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</si>
  <si>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</si>
  <si>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</si>
  <si>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</si>
  <si>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</si>
  <si>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</si>
  <si>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</si>
  <si>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</si>
  <si>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</si>
  <si>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</si>
  <si>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</si>
  <si>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</si>
  <si>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</si>
  <si>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</si>
  <si>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</si>
  <si>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</si>
  <si>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</si>
  <si>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</si>
  <si>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</si>
  <si>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</si>
  <si>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</si>
  <si>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</si>
  <si>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</si>
  <si>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</si>
  <si>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</si>
  <si>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</si>
  <si>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</si>
  <si>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</si>
  <si>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</si>
  <si>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</si>
  <si>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</si>
  <si>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</si>
  <si>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</si>
  <si>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</si>
  <si>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</si>
  <si>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</si>
  <si>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</si>
  <si>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</si>
  <si>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</si>
  <si>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</si>
  <si>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</si>
  <si>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</si>
  <si>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</si>
  <si>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</si>
  <si>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</si>
  <si>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</si>
  <si>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</si>
  <si>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</si>
  <si>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</si>
  <si>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</si>
  <si>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</si>
  <si>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</si>
  <si>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</si>
  <si>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</si>
  <si>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</si>
  <si>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</si>
  <si>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</si>
  <si>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</si>
  <si>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</si>
  <si>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</si>
  <si>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</si>
  <si>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</si>
  <si>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</si>
  <si>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</si>
  <si>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</si>
  <si>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</si>
  <si>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</si>
  <si>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</si>
  <si>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</si>
  <si>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</si>
  <si>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</si>
  <si>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</si>
  <si>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</si>
  <si>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</si>
  <si>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</si>
  <si>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</si>
  <si>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</si>
  <si>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</si>
  <si>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</si>
  <si>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</si>
  <si>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</si>
  <si>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</si>
  <si>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</si>
  <si>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</si>
  <si>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</si>
  <si>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</si>
  <si>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</si>
  <si>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</si>
  <si>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</si>
  <si>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</si>
  <si>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</si>
  <si>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</si>
  <si>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</si>
  <si>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</si>
  <si>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</si>
  <si>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</si>
  <si>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</si>
  <si>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</si>
  <si>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</si>
  <si>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</si>
  <si>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</si>
  <si>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</si>
  <si>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</si>
  <si>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</si>
  <si>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</si>
  <si>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</si>
  <si>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</si>
  <si>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</si>
  <si>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</si>
  <si>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</si>
  <si>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</si>
  <si>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</si>
  <si>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</si>
  <si>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</si>
  <si>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</si>
  <si>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</si>
  <si>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</si>
  <si>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</si>
  <si>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</si>
  <si>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</si>
  <si>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</si>
  <si>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</si>
  <si>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</si>
  <si>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</si>
  <si>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</si>
  <si>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</si>
  <si>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</si>
  <si>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</si>
  <si>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</si>
  <si>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</si>
  <si>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</si>
  <si>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</si>
  <si>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</si>
  <si>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</si>
  <si>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</si>
  <si>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</si>
  <si>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</si>
  <si>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</si>
  <si>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</si>
  <si>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</si>
  <si>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</si>
  <si>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</si>
  <si>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</si>
  <si>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</si>
  <si>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</si>
  <si>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</si>
  <si>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</si>
  <si>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</si>
  <si>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</si>
  <si>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</si>
  <si>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</si>
  <si>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</si>
  <si>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</si>
  <si>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</si>
  <si>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</si>
  <si>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</si>
  <si>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</si>
  <si>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</si>
  <si>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</si>
  <si>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</si>
  <si>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</si>
  <si>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</si>
  <si>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</si>
  <si>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</si>
  <si>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</si>
  <si>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</si>
  <si>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</si>
  <si>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</si>
  <si>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</si>
  <si>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</si>
  <si>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</si>
  <si>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</si>
  <si>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</si>
  <si>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</si>
  <si>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</si>
  <si>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</si>
  <si>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</si>
  <si>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</si>
  <si>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</si>
  <si>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</si>
  <si>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</si>
  <si>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</si>
  <si>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</si>
  <si>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</si>
  <si>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</si>
  <si>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</si>
  <si>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</si>
  <si>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</si>
  <si>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</si>
  <si>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</si>
  <si>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</si>
  <si>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</si>
  <si>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</si>
  <si>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</si>
  <si>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</si>
  <si>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</si>
  <si>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</si>
  <si>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</si>
  <si>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</si>
  <si>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</si>
  <si>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</si>
  <si>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</si>
  <si>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</si>
  <si>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</si>
  <si>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</si>
  <si>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</si>
  <si>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</si>
  <si>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</si>
  <si>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</si>
  <si>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</si>
  <si>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</si>
  <si>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</si>
  <si>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</si>
  <si>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</si>
  <si>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</si>
  <si>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</si>
  <si>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</si>
  <si>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</si>
  <si>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</si>
  <si>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</si>
  <si>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</si>
  <si>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</si>
  <si>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</si>
  <si>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</si>
  <si>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</si>
  <si>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</si>
  <si>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</si>
  <si>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</si>
  <si>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</si>
  <si>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</si>
  <si>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</si>
  <si>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</si>
  <si>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</si>
  <si>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</si>
  <si>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</si>
  <si>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</si>
  <si>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</si>
  <si>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</si>
  <si>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</si>
  <si>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</si>
  <si>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</si>
  <si>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</si>
  <si>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</si>
  <si>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</si>
  <si>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</si>
  <si>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</si>
  <si>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</si>
  <si>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</si>
  <si>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</si>
  <si>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</si>
  <si>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</si>
  <si>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</si>
  <si>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</si>
  <si>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</si>
  <si>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</si>
  <si>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</si>
  <si>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</si>
  <si>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</si>
  <si>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</si>
  <si>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</si>
  <si>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</si>
  <si>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</si>
  <si>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</si>
  <si>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</si>
  <si>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</si>
  <si>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</si>
  <si>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</si>
  <si>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</si>
  <si>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</si>
  <si>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</si>
  <si>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</si>
  <si>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</si>
  <si>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</si>
  <si>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</si>
  <si>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</si>
  <si>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</si>
  <si>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</si>
  <si>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</si>
  <si>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</si>
  <si>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</si>
  <si>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</si>
  <si>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</si>
  <si>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</si>
  <si>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</si>
  <si>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</si>
  <si>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</si>
  <si>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</si>
  <si>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</si>
  <si>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</si>
  <si>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</si>
  <si>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</si>
  <si>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</si>
  <si>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</si>
  <si>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</si>
  <si>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</si>
  <si>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</si>
  <si>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</si>
  <si>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</si>
  <si>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</si>
  <si>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</si>
  <si>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</si>
  <si>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</si>
  <si>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</si>
  <si>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</si>
  <si>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</si>
  <si>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</si>
  <si>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</si>
  <si>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</si>
  <si>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</si>
  <si>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</si>
  <si>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</si>
  <si>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</si>
  <si>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</si>
  <si>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</si>
  <si>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</si>
  <si>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</si>
  <si>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</si>
  <si>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</si>
  <si>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</si>
  <si>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</si>
  <si>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</si>
  <si>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</si>
  <si>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</si>
  <si>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</si>
  <si>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</si>
  <si>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</si>
  <si>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</si>
  <si>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</si>
  <si>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</si>
  <si>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</si>
  <si>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</si>
  <si>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</si>
  <si>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</si>
  <si>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</si>
  <si>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</si>
  <si>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</si>
  <si>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</si>
  <si>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</si>
  <si>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</si>
  <si>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</si>
  <si>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</si>
  <si>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</si>
  <si>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</si>
  <si>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</si>
  <si>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</si>
  <si>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</si>
  <si>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</si>
  <si>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</si>
  <si>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</si>
  <si>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</si>
  <si>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</si>
  <si>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</si>
  <si>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</si>
  <si>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</si>
  <si>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</si>
  <si>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</si>
  <si>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</si>
  <si>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</si>
  <si>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</si>
  <si>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</si>
  <si>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</si>
  <si>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</si>
  <si>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</si>
  <si>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</si>
  <si>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</si>
  <si>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</si>
  <si>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</si>
  <si>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</si>
  <si>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</si>
  <si>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</si>
  <si>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</si>
  <si>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</si>
  <si>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</si>
  <si>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</si>
  <si>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</si>
  <si>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</si>
  <si>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</si>
  <si>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</si>
  <si>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</si>
  <si>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</si>
  <si>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</si>
  <si>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</si>
  <si>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</si>
  <si>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</si>
  <si>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</si>
  <si>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</si>
  <si>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</si>
  <si>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</si>
  <si>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</si>
  <si>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</si>
  <si>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</si>
  <si>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</si>
  <si>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</si>
  <si>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</si>
  <si>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</si>
  <si>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</si>
  <si>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</si>
  <si>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</si>
  <si>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</si>
  <si>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</si>
  <si>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</si>
  <si>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</si>
  <si>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</si>
  <si>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</si>
  <si>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</si>
  <si>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</si>
  <si>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</si>
  <si>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</si>
  <si>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</si>
  <si>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</si>
  <si>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</si>
  <si>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</si>
  <si>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</si>
  <si>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</si>
  <si>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</si>
  <si>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</si>
  <si>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</si>
  <si>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</si>
  <si>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</si>
  <si>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</si>
  <si>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</si>
  <si>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</si>
  <si>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</si>
  <si>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</si>
  <si>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</si>
  <si>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</si>
  <si>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</si>
  <si>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</si>
  <si>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</si>
  <si>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</si>
  <si>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</si>
  <si>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</si>
  <si>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</si>
  <si>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</si>
  <si>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</si>
  <si>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</si>
  <si>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</si>
  <si>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</si>
  <si>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</si>
  <si>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</si>
  <si>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</si>
  <si>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</si>
  <si>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</si>
  <si>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</si>
  <si>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</si>
  <si>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</si>
  <si>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</si>
  <si>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</si>
  <si>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</si>
  <si>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</si>
  <si>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</si>
  <si>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</si>
  <si>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</si>
  <si>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</si>
  <si>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</si>
  <si>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</si>
  <si>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</si>
  <si>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</si>
  <si>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</si>
  <si>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</si>
  <si>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</si>
  <si>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</si>
  <si>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</si>
  <si>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</si>
  <si>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</si>
  <si>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</si>
  <si>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</si>
  <si>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</si>
  <si>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</si>
  <si>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</si>
  <si>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</si>
  <si>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</si>
  <si>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</si>
  <si>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</si>
  <si>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</si>
  <si>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</si>
  <si>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</si>
  <si>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</si>
  <si>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</si>
  <si>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</si>
  <si>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</si>
  <si>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</si>
  <si>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</si>
  <si>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</si>
  <si>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</si>
  <si>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</si>
  <si>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</si>
  <si>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</si>
  <si>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</si>
  <si>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</si>
  <si>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</si>
  <si>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</si>
  <si>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</si>
  <si>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</si>
  <si>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</si>
  <si>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</si>
  <si>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</si>
  <si>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</si>
  <si>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</si>
  <si>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</si>
  <si>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</si>
  <si>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</si>
  <si>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</si>
  <si>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</si>
  <si>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</si>
  <si>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</si>
  <si>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</si>
  <si>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</si>
  <si>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</si>
  <si>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</si>
  <si>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</si>
  <si>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</si>
  <si>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</si>
  <si>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</si>
  <si>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</si>
  <si>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</si>
  <si>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</si>
  <si>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</si>
  <si>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</si>
  <si>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</si>
  <si>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</si>
  <si>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</si>
  <si>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</si>
  <si>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</si>
  <si>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</si>
  <si>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</si>
  <si>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</si>
  <si>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</si>
  <si>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</si>
  <si>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</si>
  <si>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</si>
  <si>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</si>
  <si>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</si>
  <si>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</si>
  <si>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</si>
  <si>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</si>
  <si>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</si>
  <si>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</si>
  <si>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</si>
  <si>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</si>
  <si>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</si>
  <si>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</si>
  <si>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</si>
  <si>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</si>
  <si>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</si>
  <si>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</si>
  <si>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</si>
  <si>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</si>
  <si>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</si>
  <si>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</si>
  <si>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</si>
  <si>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</si>
  <si>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</si>
  <si>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</si>
  <si>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</si>
  <si>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</si>
  <si>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</si>
  <si>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</si>
  <si>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</si>
  <si>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</si>
  <si>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</si>
  <si>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</si>
  <si>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</si>
  <si>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</si>
  <si>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</si>
  <si>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</si>
  <si>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</si>
  <si>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</si>
  <si>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</si>
  <si>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</si>
  <si>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</si>
  <si>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</si>
  <si>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</si>
  <si>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</si>
  <si>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</si>
  <si>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</si>
  <si>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</si>
  <si>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</si>
  <si>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</si>
  <si>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</si>
  <si>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</si>
  <si>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</si>
  <si>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</si>
  <si>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</si>
  <si>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</si>
  <si>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</si>
  <si>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</si>
  <si>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</si>
  <si>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</si>
  <si>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</si>
  <si>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</si>
  <si>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</si>
  <si>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</si>
  <si>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</si>
  <si>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</si>
  <si>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</si>
  <si>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</si>
  <si>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</si>
  <si>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</si>
  <si>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</si>
  <si>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</si>
  <si>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</si>
  <si>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</si>
  <si>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</si>
  <si>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</si>
  <si>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</si>
  <si>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</si>
  <si>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</si>
  <si>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</si>
  <si>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</si>
  <si>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</si>
  <si>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</si>
  <si>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</si>
  <si>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</si>
  <si>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</si>
  <si>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</si>
  <si>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</si>
  <si>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</si>
  <si>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</si>
  <si>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</si>
  <si>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</si>
  <si>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</si>
  <si>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</si>
  <si>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</si>
  <si>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</si>
  <si>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</si>
  <si>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</si>
  <si>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</si>
  <si>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</si>
  <si>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</si>
  <si>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</si>
  <si>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</si>
  <si>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</si>
  <si>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</si>
  <si>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</si>
  <si>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</si>
  <si>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</si>
  <si>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</si>
  <si>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</si>
  <si>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</si>
  <si>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</si>
  <si>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</si>
  <si>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</si>
  <si>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</si>
  <si>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</si>
  <si>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</si>
  <si>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</si>
  <si>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</si>
  <si>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</si>
  <si>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</si>
  <si>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</si>
  <si>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</si>
  <si>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</si>
  <si>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</si>
  <si>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</si>
  <si>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</si>
  <si>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</si>
  <si>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</si>
  <si>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</si>
  <si>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</si>
  <si>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</si>
  <si>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</si>
  <si>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</si>
  <si>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</si>
  <si>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</si>
  <si>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</si>
  <si>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</si>
  <si>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</si>
  <si>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</si>
  <si>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</si>
  <si>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</si>
  <si>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</si>
  <si>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</si>
  <si>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</si>
  <si>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</si>
  <si>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</si>
  <si>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</si>
  <si>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</si>
  <si>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</si>
  <si>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</si>
  <si>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</si>
  <si>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</si>
  <si>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</si>
  <si>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</si>
  <si>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</si>
  <si>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</si>
  <si>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</si>
  <si>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</si>
  <si>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</si>
  <si>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</si>
  <si>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</si>
  <si>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</si>
  <si>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</si>
  <si>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</si>
  <si>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</si>
  <si>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</si>
  <si>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</si>
  <si>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</si>
  <si>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</si>
  <si>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</si>
  <si>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</si>
  <si>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</si>
  <si>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</si>
  <si>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</si>
  <si>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</si>
  <si>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</si>
  <si>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</si>
  <si>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</si>
  <si>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</si>
  <si>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</si>
  <si>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</si>
  <si>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</si>
  <si>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</si>
  <si>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</si>
  <si>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</si>
  <si>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</si>
  <si>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</si>
  <si>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</si>
  <si>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</si>
  <si>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</si>
  <si>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</si>
  <si>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</si>
  <si>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</si>
  <si>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</si>
  <si>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</si>
  <si>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</si>
  <si>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</si>
  <si>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</si>
  <si>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</si>
  <si>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</si>
  <si>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</si>
  <si>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</si>
  <si>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</si>
  <si>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</si>
  <si>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</si>
  <si>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</si>
  <si>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</si>
  <si>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</si>
  <si>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</si>
  <si>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</si>
  <si>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</si>
  <si>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</si>
  <si>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</si>
  <si>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</si>
  <si>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</si>
  <si>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</si>
  <si>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</si>
  <si>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</si>
  <si>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</si>
  <si>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</si>
  <si>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</si>
  <si>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</si>
  <si>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</si>
  <si>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</si>
  <si>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</si>
  <si>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</si>
  <si>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</si>
  <si>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</si>
  <si>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</si>
  <si>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</si>
  <si>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</si>
  <si>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</si>
  <si>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</si>
  <si>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</si>
  <si>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</si>
  <si>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</si>
  <si>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</si>
  <si>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</si>
  <si>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</si>
  <si>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</si>
  <si>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</si>
  <si>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</si>
  <si>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</si>
  <si>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</si>
  <si>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</si>
  <si>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</si>
  <si>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</si>
  <si>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</si>
  <si>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</si>
  <si>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</si>
  <si>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</si>
  <si>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</si>
  <si>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</si>
  <si>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</si>
  <si>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</si>
  <si>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</si>
  <si>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</si>
  <si>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</si>
  <si>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</si>
  <si>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</si>
  <si>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</si>
  <si>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</si>
  <si>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</si>
  <si>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</si>
  <si>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</si>
  <si>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</si>
  <si>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</si>
  <si>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</si>
  <si>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</si>
  <si>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</si>
  <si>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</si>
  <si>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</si>
  <si>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</si>
  <si>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</si>
  <si>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</si>
  <si>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</si>
  <si>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</si>
  <si>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</si>
  <si>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</si>
  <si>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</si>
  <si>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</si>
  <si>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</si>
  <si>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</si>
  <si>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</si>
  <si>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</si>
  <si>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</si>
  <si>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</si>
  <si>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</si>
  <si>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</si>
  <si>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</si>
  <si>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</si>
  <si>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</si>
  <si>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</si>
  <si>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</si>
  <si>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</si>
  <si>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</si>
  <si>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</si>
  <si>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</si>
  <si>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</si>
  <si>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</si>
  <si>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</si>
  <si>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</si>
  <si>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</si>
  <si>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</si>
  <si>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</si>
  <si>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</si>
  <si>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</si>
  <si>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</si>
  <si>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</si>
  <si>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</si>
  <si>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</si>
  <si>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</si>
  <si>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</si>
  <si>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</si>
  <si>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</si>
  <si>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</si>
  <si>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</si>
  <si>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</si>
  <si>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</si>
  <si>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</si>
  <si>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</si>
  <si>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</si>
  <si>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</si>
  <si>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</si>
  <si>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</si>
  <si>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</si>
  <si>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</si>
  <si>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</si>
  <si>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</si>
  <si>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</si>
  <si>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</si>
  <si>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</si>
  <si>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</si>
  <si>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</si>
  <si>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</si>
  <si>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</si>
  <si>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</si>
  <si>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</si>
  <si>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</si>
  <si>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</si>
  <si>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</si>
  <si>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</si>
  <si>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</si>
  <si>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</si>
  <si>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</si>
  <si>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</si>
  <si>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</si>
  <si>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</si>
  <si>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</si>
  <si>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</si>
  <si>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</si>
  <si>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</si>
  <si>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</si>
  <si>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</si>
  <si>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</si>
  <si>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</si>
  <si>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</si>
  <si>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</si>
  <si>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</si>
  <si>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</si>
  <si>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</si>
  <si>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</si>
  <si>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</si>
  <si>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</si>
  <si>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</si>
  <si>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</si>
  <si>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</si>
  <si>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</si>
  <si>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</si>
  <si>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</si>
  <si>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</si>
  <si>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</si>
  <si>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</si>
  <si>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</si>
  <si>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</si>
  <si>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</si>
  <si>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</si>
  <si>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</si>
  <si>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</si>
  <si>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</si>
  <si>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</si>
  <si>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</si>
  <si>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</si>
  <si>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</si>
  <si>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</si>
  <si>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</si>
  <si>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</si>
  <si>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</si>
  <si>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</si>
  <si>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</si>
  <si>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</si>
  <si>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</si>
  <si>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</si>
  <si>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</si>
  <si>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</si>
  <si>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</si>
  <si>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</si>
  <si>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</si>
  <si>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</si>
  <si>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</si>
  <si>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</si>
  <si>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</si>
  <si>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</si>
  <si>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</si>
  <si>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</si>
  <si>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</si>
  <si>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</si>
  <si>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</si>
  <si>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</si>
  <si>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</si>
  <si>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</si>
  <si>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</si>
  <si>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</si>
  <si>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</si>
  <si>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</si>
  <si>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</si>
  <si>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</si>
  <si>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</si>
  <si>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</si>
  <si>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</si>
  <si>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</si>
  <si>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</si>
  <si>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</si>
  <si>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</si>
  <si>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</si>
  <si>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</si>
  <si>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</si>
  <si>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</si>
  <si>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</si>
  <si>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</si>
  <si>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</si>
  <si>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</si>
  <si>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</si>
  <si>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</si>
  <si>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</si>
  <si>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</si>
  <si>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</si>
  <si>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</si>
  <si>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</si>
  <si>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</si>
  <si>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</si>
  <si>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</si>
  <si>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</si>
  <si>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</si>
  <si>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</si>
  <si>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</si>
  <si>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</si>
  <si>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</si>
  <si>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</si>
  <si>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</si>
  <si>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</si>
  <si>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</si>
  <si>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</si>
  <si>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</si>
  <si>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</si>
  <si>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</si>
  <si>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</si>
  <si>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</si>
  <si>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</si>
  <si>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</si>
  <si>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</si>
  <si>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</si>
  <si>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</si>
  <si>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</si>
  <si>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</si>
  <si>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</si>
  <si>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</si>
  <si>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</si>
  <si>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</si>
  <si>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</si>
  <si>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</si>
  <si>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</si>
  <si>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</si>
  <si>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</si>
  <si>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</si>
  <si>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</si>
  <si>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</si>
  <si>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</si>
  <si>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</si>
  <si>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</si>
  <si>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</si>
  <si>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</si>
  <si>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</si>
  <si>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</si>
  <si>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</si>
  <si>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</si>
  <si>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</si>
  <si>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</si>
  <si>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</si>
  <si>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</si>
  <si>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</si>
  <si>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</si>
  <si>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</si>
  <si>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</si>
  <si>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</si>
  <si>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</si>
  <si>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</si>
  <si>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</si>
  <si>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</si>
  <si>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</si>
  <si>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</si>
  <si>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</si>
  <si>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</si>
  <si>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</si>
  <si>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</si>
  <si>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</si>
  <si>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</si>
  <si>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</si>
  <si>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</si>
  <si>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</si>
  <si>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</si>
  <si>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</si>
  <si>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</si>
  <si>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</si>
  <si>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</si>
  <si>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</si>
  <si>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</si>
  <si>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</si>
  <si>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</si>
  <si>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</si>
  <si>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</si>
  <si>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</si>
  <si>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</si>
  <si>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</si>
  <si>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</si>
  <si>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</si>
  <si>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</si>
  <si>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</si>
  <si>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</si>
  <si>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</si>
  <si>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</si>
  <si>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</si>
  <si>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</si>
  <si>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</si>
  <si>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</si>
  <si>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</si>
  <si>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</si>
  <si>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</si>
  <si>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</si>
  <si>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</si>
  <si>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</si>
  <si>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</si>
  <si>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</si>
  <si>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</si>
  <si>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</si>
  <si>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</si>
  <si>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</si>
  <si>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</si>
  <si>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</si>
  <si>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</si>
  <si>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</si>
  <si>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</si>
  <si>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</si>
  <si>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</si>
  <si>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</si>
  <si>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</si>
  <si>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</si>
  <si>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</si>
  <si>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</si>
  <si>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</si>
  <si>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</si>
  <si>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</si>
  <si>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</si>
  <si>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</si>
  <si>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</si>
  <si>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</si>
  <si>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</si>
  <si>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</si>
  <si>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</si>
  <si>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</si>
  <si>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</si>
  <si>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</si>
  <si>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</si>
  <si>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</si>
  <si>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</si>
  <si>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</si>
  <si>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</si>
  <si>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</si>
  <si>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</si>
  <si>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</si>
  <si>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</si>
  <si>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</si>
  <si>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</si>
  <si>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</si>
  <si>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</si>
  <si>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</si>
  <si>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</si>
  <si>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</si>
  <si>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</si>
  <si>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</si>
  <si>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</si>
  <si>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</si>
  <si>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</si>
  <si>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</si>
  <si>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</si>
  <si>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</si>
  <si>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</si>
  <si>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</si>
  <si>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</si>
  <si>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</si>
  <si>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</si>
  <si>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</si>
  <si>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</si>
  <si>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</si>
  <si>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</si>
  <si>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</si>
  <si>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</si>
  <si>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</si>
  <si>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</si>
  <si>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</si>
  <si>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</si>
  <si>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</si>
  <si>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</si>
  <si>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</si>
  <si>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</si>
  <si>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</si>
  <si>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</si>
  <si>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</si>
  <si>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</si>
  <si>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</si>
  <si>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</si>
  <si>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</si>
  <si>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</si>
  <si>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</si>
  <si>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</si>
  <si>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</si>
  <si>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</si>
  <si>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</si>
  <si>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</si>
  <si>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</si>
  <si>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</si>
  <si>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</si>
  <si>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</si>
  <si>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</si>
  <si>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</si>
  <si>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</si>
  <si>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</si>
  <si>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</si>
  <si>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</si>
  <si>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</si>
  <si>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</si>
  <si>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</si>
  <si>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</si>
  <si>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</si>
  <si>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</si>
  <si>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</si>
  <si>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</si>
  <si>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</si>
  <si>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</si>
  <si>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</si>
  <si>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</si>
  <si>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</si>
  <si>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</si>
  <si>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</si>
  <si>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</si>
  <si>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</si>
  <si>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</si>
  <si>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</si>
  <si>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</si>
  <si>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</si>
  <si>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</si>
  <si>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</si>
  <si>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</si>
  <si>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</si>
  <si>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</si>
  <si>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</si>
  <si>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</si>
  <si>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</si>
  <si>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</si>
  <si>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</si>
  <si>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</si>
  <si>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</si>
  <si>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</si>
  <si>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</si>
  <si>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</si>
  <si>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</si>
  <si>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</si>
  <si>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</si>
  <si>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</si>
  <si>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</si>
  <si>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</si>
  <si>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</si>
  <si>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</si>
  <si>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</si>
  <si>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</si>
  <si>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</si>
  <si>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</si>
  <si>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</si>
  <si>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</si>
  <si>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</si>
  <si>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</si>
  <si>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</si>
  <si>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</si>
  <si>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</si>
  <si>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</si>
  <si>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</si>
  <si>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</si>
  <si>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</si>
  <si>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</si>
  <si>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</si>
  <si>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</si>
  <si>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</si>
  <si>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</si>
  <si>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</si>
  <si>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</si>
  <si>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</si>
  <si>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</si>
  <si>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</si>
  <si>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</si>
  <si>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</si>
  <si>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</si>
  <si>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</si>
  <si>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</si>
  <si>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</si>
  <si>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</si>
  <si>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</si>
  <si>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</si>
  <si>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</si>
  <si>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</si>
  <si>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</si>
  <si>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</si>
  <si>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</si>
  <si>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</si>
  <si>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</si>
  <si>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</si>
  <si>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</si>
  <si>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</si>
  <si>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</si>
  <si>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</si>
  <si>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</si>
  <si>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</si>
  <si>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</si>
  <si>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</si>
  <si>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</si>
  <si>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</si>
  <si>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</si>
  <si>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</si>
  <si>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</si>
  <si>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</si>
  <si>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</si>
  <si>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</si>
  <si>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</si>
  <si>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</si>
  <si>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</si>
  <si>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</si>
  <si>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</si>
  <si>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</si>
  <si>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</si>
  <si>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</si>
  <si>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</si>
  <si>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</si>
  <si>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</si>
  <si>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</si>
  <si>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</si>
  <si>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</si>
  <si>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</si>
  <si>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</si>
  <si>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</si>
  <si>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</si>
  <si>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</si>
  <si>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</si>
  <si>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</si>
  <si>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</si>
  <si>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</si>
  <si>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</si>
  <si>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</si>
  <si>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</si>
  <si>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</si>
  <si>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</si>
  <si>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</si>
  <si>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</si>
  <si>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</si>
  <si>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</si>
  <si>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</si>
  <si>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</si>
  <si>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</si>
  <si>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</si>
  <si>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</si>
  <si>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</si>
  <si>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</si>
  <si>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</si>
  <si>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</si>
  <si>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</si>
  <si>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</si>
  <si>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</si>
  <si>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</si>
  <si>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</si>
  <si>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</si>
  <si>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</si>
  <si>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</si>
  <si>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</si>
  <si>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</si>
  <si>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</si>
  <si>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</si>
  <si>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</si>
  <si>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</si>
  <si>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</si>
  <si>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</si>
  <si>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</si>
  <si>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</si>
  <si>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</si>
  <si>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</si>
  <si>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</si>
  <si>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</si>
  <si>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</si>
  <si>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</si>
  <si>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</si>
  <si>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</si>
  <si>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</si>
  <si>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</si>
  <si>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</si>
  <si>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</si>
  <si>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</si>
  <si>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</si>
  <si>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</si>
  <si>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</si>
  <si>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</si>
  <si>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</si>
  <si>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</si>
  <si>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</si>
  <si>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</si>
  <si>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</si>
  <si>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</si>
  <si>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</si>
  <si>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</si>
  <si>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</si>
  <si>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</si>
  <si>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</si>
  <si>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</si>
  <si>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</si>
  <si>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</si>
  <si>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</si>
  <si>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</si>
  <si>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</si>
  <si>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</si>
  <si>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</si>
  <si>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</si>
  <si>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</si>
  <si>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</si>
  <si>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</si>
  <si>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</si>
  <si>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</si>
  <si>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</si>
  <si>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</si>
  <si>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</si>
  <si>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</si>
  <si>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</si>
  <si>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</si>
  <si>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</si>
  <si>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</si>
  <si>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</si>
  <si>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</si>
  <si>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</si>
  <si>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</si>
  <si>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</si>
  <si>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</si>
  <si>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</si>
  <si>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</si>
  <si>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</si>
  <si>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</si>
  <si>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</si>
  <si>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</si>
  <si>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</si>
  <si>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</si>
  <si>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</si>
  <si>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</si>
  <si>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</si>
  <si>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</si>
  <si>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</si>
  <si>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</si>
  <si>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</si>
  <si>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</si>
  <si>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</si>
  <si>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</si>
  <si>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</si>
  <si>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</si>
  <si>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</si>
  <si>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</si>
  <si>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</si>
  <si>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</si>
  <si>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</si>
  <si>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</si>
  <si>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</si>
  <si>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</si>
  <si>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</si>
  <si>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</si>
  <si>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</si>
  <si>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</si>
  <si>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</si>
  <si>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</si>
  <si>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</si>
  <si>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</si>
  <si>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</si>
  <si>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</si>
  <si>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</si>
  <si>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</si>
  <si>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</si>
  <si>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</si>
  <si>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</si>
  <si>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</si>
  <si>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</si>
  <si>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</si>
  <si>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</si>
  <si>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</si>
  <si>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</si>
  <si>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</si>
  <si>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</si>
  <si>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</si>
  <si>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</si>
  <si>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</si>
  <si>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</si>
  <si>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</si>
  <si>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</si>
  <si>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</si>
  <si>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</si>
  <si>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</si>
  <si>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</si>
  <si>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</si>
  <si>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</si>
  <si>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</si>
  <si>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</si>
  <si>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</si>
  <si>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</si>
  <si>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</si>
  <si>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</si>
  <si>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</si>
  <si>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</si>
  <si>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</si>
  <si>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</si>
  <si>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</si>
  <si>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</si>
  <si>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</si>
  <si>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</si>
  <si>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</si>
  <si>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</si>
  <si>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</si>
  <si>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</si>
  <si>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</si>
  <si>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</si>
  <si>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</si>
  <si>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</si>
  <si>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</si>
  <si>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</si>
  <si>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</si>
  <si>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</si>
  <si>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</si>
  <si>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</si>
  <si>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</si>
  <si>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</si>
  <si>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</si>
  <si>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</si>
  <si>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</si>
  <si>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</si>
  <si>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</si>
  <si>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</si>
  <si>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</si>
  <si>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</si>
  <si>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</si>
  <si>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</si>
  <si>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</si>
  <si>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</si>
  <si>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</si>
  <si>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</si>
  <si>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</si>
  <si>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</si>
  <si>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</si>
  <si>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</si>
  <si>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</si>
  <si>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</si>
  <si>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</si>
  <si>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</si>
  <si>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</si>
  <si>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</si>
  <si>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</si>
  <si>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</si>
  <si>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</si>
  <si>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</si>
  <si>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</si>
  <si>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</si>
  <si>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</si>
  <si>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</si>
  <si>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</si>
  <si>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</si>
  <si>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</si>
  <si>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</si>
  <si>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</si>
  <si>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</si>
  <si>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</si>
  <si>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</si>
  <si>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</si>
  <si>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</si>
  <si>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</si>
  <si>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</si>
  <si>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</si>
  <si>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</si>
  <si>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</si>
  <si>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</si>
  <si>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</si>
  <si>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</si>
  <si>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</si>
  <si>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</si>
  <si>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</si>
  <si>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</si>
  <si>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</si>
  <si>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</si>
  <si>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</si>
  <si>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</si>
  <si>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</si>
  <si>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</si>
  <si>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</si>
  <si>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</si>
  <si>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</si>
  <si>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</si>
  <si>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</si>
  <si>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</si>
  <si>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</si>
  <si>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</si>
  <si>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</si>
  <si>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</si>
  <si>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</si>
  <si>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</si>
  <si>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</si>
  <si>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</si>
  <si>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</si>
  <si>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</si>
  <si>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</si>
  <si>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</si>
  <si>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</si>
  <si>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</si>
  <si>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</si>
  <si>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</si>
  <si>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</si>
  <si>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</si>
  <si>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</si>
  <si>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</si>
  <si>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</si>
  <si>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</si>
  <si>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</si>
  <si>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</si>
  <si>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</si>
  <si>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</si>
  <si>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</si>
  <si>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</si>
  <si>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</si>
  <si>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</si>
  <si>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</si>
  <si>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</si>
  <si>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</si>
  <si>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</si>
  <si>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</si>
  <si>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</si>
  <si>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</si>
  <si>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</si>
  <si>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</si>
  <si>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</si>
  <si>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</si>
  <si>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</si>
  <si>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</si>
  <si>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</si>
  <si>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</si>
  <si>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</si>
  <si>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</si>
  <si>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</si>
  <si>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</si>
  <si>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</si>
  <si>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</si>
  <si>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</si>
  <si>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</si>
  <si>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</si>
  <si>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</si>
  <si>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</si>
  <si>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</si>
  <si>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</si>
  <si>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</si>
  <si>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</si>
  <si>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</si>
  <si>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</si>
  <si>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</si>
  <si>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</si>
  <si>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</si>
  <si>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</si>
  <si>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</si>
  <si>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</si>
  <si>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</si>
  <si>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</si>
  <si>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</si>
  <si>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</si>
  <si>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</si>
  <si>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</si>
  <si>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</si>
  <si>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</si>
  <si>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</si>
  <si>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</si>
  <si>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</si>
  <si>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</si>
  <si>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</si>
  <si>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</si>
  <si>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</si>
  <si>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</si>
  <si>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</si>
  <si>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</si>
  <si>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</si>
  <si>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</si>
  <si>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</si>
  <si>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</si>
  <si>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</si>
  <si>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</si>
  <si>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</si>
  <si>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</si>
  <si>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</si>
  <si>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</si>
  <si>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</si>
  <si>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</si>
  <si>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</si>
  <si>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</si>
  <si>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</si>
  <si>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</si>
  <si>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</si>
  <si>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</si>
  <si>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</si>
  <si>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</si>
  <si>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</si>
  <si>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</si>
  <si>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</si>
  <si>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</si>
  <si>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</si>
  <si>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</si>
  <si>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</si>
  <si>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</si>
  <si>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</si>
  <si>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</si>
  <si>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</si>
  <si>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</si>
  <si>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</si>
  <si>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</si>
  <si>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</si>
  <si>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</si>
  <si>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</si>
  <si>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</si>
  <si>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</si>
  <si>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</si>
  <si>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</si>
  <si>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</si>
  <si>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</si>
  <si>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</si>
  <si>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</si>
  <si>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</si>
  <si>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</si>
  <si>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</si>
  <si>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</si>
  <si>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</si>
  <si>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</si>
  <si>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</si>
  <si>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</si>
  <si>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</si>
  <si>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</si>
  <si>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</si>
  <si>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</si>
  <si>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</si>
  <si>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</si>
  <si>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</si>
  <si>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</si>
  <si>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</si>
  <si>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</si>
  <si>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</si>
  <si>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</si>
  <si>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</si>
  <si>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</si>
  <si>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</si>
  <si>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</si>
  <si>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</si>
  <si>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</si>
  <si>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</si>
  <si>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</si>
  <si>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</si>
  <si>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</si>
  <si>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</si>
  <si>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</si>
  <si>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</si>
  <si>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</si>
  <si>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</si>
  <si>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</si>
  <si>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</si>
  <si>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</si>
  <si>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</si>
  <si>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</si>
  <si>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</si>
  <si>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</si>
  <si>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</si>
  <si>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</si>
  <si>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</si>
  <si>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</si>
  <si>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</si>
  <si>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</si>
  <si>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</si>
  <si>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</si>
  <si>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</si>
  <si>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</si>
  <si>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</si>
  <si>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</si>
  <si>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</si>
  <si>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</si>
  <si>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</si>
  <si>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</si>
  <si>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</si>
  <si>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</si>
  <si>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</si>
  <si>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</si>
  <si>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</si>
  <si>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</si>
  <si>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</si>
  <si>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</si>
  <si>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</si>
  <si>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</si>
  <si>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</si>
  <si>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</si>
  <si>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</si>
  <si>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</si>
  <si>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</si>
  <si>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</si>
  <si>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</si>
  <si>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</si>
  <si>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</si>
  <si>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</si>
  <si>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</si>
  <si>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</si>
  <si>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</si>
  <si>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</si>
  <si>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</si>
  <si>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</si>
  <si>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</si>
  <si>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</si>
  <si>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</si>
  <si>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</si>
  <si>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</si>
  <si>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</si>
  <si>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</si>
  <si>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</si>
  <si>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</si>
  <si>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</si>
  <si>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</si>
  <si>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</si>
  <si>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</si>
  <si>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</si>
  <si>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</si>
  <si>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</si>
  <si>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</si>
  <si>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</si>
  <si>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</si>
  <si>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</si>
  <si>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</si>
  <si>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</si>
  <si>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</si>
  <si>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</si>
  <si>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</si>
  <si>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</si>
  <si>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</si>
  <si>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</si>
  <si>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</si>
  <si>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</si>
  <si>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</si>
  <si>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</si>
  <si>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</si>
  <si>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</si>
  <si>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</si>
  <si>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</si>
  <si>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</si>
  <si>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</si>
  <si>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</si>
  <si>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</si>
  <si>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</si>
  <si>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</si>
  <si>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</si>
  <si>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</si>
  <si>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</si>
  <si>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</si>
  <si>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</si>
  <si>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</si>
  <si>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</si>
  <si>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</si>
  <si>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</si>
  <si>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</si>
  <si>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</si>
  <si>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</si>
  <si>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</si>
  <si>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</si>
  <si>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</si>
  <si>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</si>
  <si>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</si>
  <si>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</si>
  <si>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</si>
  <si>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</si>
  <si>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</si>
  <si>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</si>
  <si>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</si>
  <si>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</si>
  <si>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</si>
  <si>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</si>
  <si>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</si>
  <si>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</si>
  <si>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</si>
  <si>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</si>
  <si>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</si>
  <si>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</si>
  <si>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</si>
  <si>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</si>
  <si>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</si>
  <si>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</si>
  <si>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</si>
  <si>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</si>
  <si>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</si>
  <si>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</si>
  <si>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</si>
  <si>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</si>
  <si>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</si>
  <si>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</si>
  <si>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</si>
  <si>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</si>
  <si>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</si>
  <si>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</si>
  <si>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</si>
  <si>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</si>
  <si>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</si>
  <si>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</si>
  <si>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</si>
  <si>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</si>
  <si>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</si>
  <si>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</si>
  <si>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</si>
  <si>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</si>
  <si>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</si>
  <si>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</si>
  <si>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</si>
  <si>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</si>
  <si>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</si>
  <si>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</si>
  <si>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</si>
  <si>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</si>
  <si>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</si>
  <si>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</si>
  <si>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</si>
  <si>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</si>
  <si>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</si>
  <si>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</si>
  <si>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</si>
  <si>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</si>
  <si>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</si>
  <si>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</si>
  <si>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</si>
  <si>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</si>
  <si>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</si>
  <si>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</si>
  <si>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</si>
  <si>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</si>
  <si>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</si>
  <si>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</si>
  <si>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</si>
  <si>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</si>
  <si>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</si>
  <si>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</si>
  <si>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</si>
  <si>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</si>
  <si>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</si>
  <si>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</si>
  <si>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</si>
  <si>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</si>
  <si>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</si>
  <si>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</si>
  <si>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</si>
  <si>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</si>
  <si>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</si>
  <si>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</si>
  <si>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</si>
  <si>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</si>
  <si>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</si>
  <si>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</si>
  <si>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</si>
  <si>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</si>
  <si>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</si>
  <si>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</si>
  <si>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</si>
  <si>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</si>
  <si>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</si>
  <si>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</si>
  <si>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</si>
  <si>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</si>
  <si>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</si>
  <si>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</si>
  <si>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</si>
  <si>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</si>
  <si>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</si>
  <si>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</si>
  <si>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</si>
  <si>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</si>
  <si>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</si>
  <si>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</si>
  <si>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</si>
  <si>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</si>
  <si>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</si>
  <si>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</si>
  <si>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</si>
  <si>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</si>
  <si>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</si>
  <si>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</si>
  <si>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</si>
  <si>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</si>
  <si>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</si>
  <si>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</si>
  <si>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</si>
  <si>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</si>
  <si>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</si>
  <si>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</si>
  <si>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</si>
  <si>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</si>
  <si>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</si>
  <si>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</si>
  <si>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</si>
  <si>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</si>
  <si>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</si>
  <si>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</si>
  <si>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</si>
  <si>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</si>
  <si>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</si>
  <si>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</si>
  <si>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</si>
  <si>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</si>
  <si>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</si>
  <si>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</si>
  <si>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</si>
  <si>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</si>
  <si>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</si>
  <si>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</si>
  <si>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</si>
  <si>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</si>
  <si>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</si>
  <si>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</si>
  <si>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</si>
  <si>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</si>
  <si>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</si>
  <si>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</si>
  <si>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</si>
  <si>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</si>
  <si>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</si>
  <si>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</si>
  <si>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</si>
  <si>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</si>
  <si>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</si>
  <si>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</si>
  <si>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</si>
  <si>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</si>
  <si>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</si>
  <si>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</si>
  <si>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</si>
  <si>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</si>
  <si>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</si>
  <si>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</si>
  <si>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</si>
  <si>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</si>
  <si>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</si>
  <si>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</si>
  <si>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</si>
  <si>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</si>
  <si>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</si>
  <si>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</si>
  <si>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</si>
  <si>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</si>
  <si>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</si>
  <si>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</si>
  <si>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</si>
  <si>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</si>
  <si>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</si>
  <si>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</si>
  <si>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</si>
  <si>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</si>
  <si>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</si>
  <si>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</si>
  <si>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</si>
  <si>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</si>
  <si>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</si>
  <si>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</si>
  <si>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</si>
  <si>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</si>
  <si>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</si>
  <si>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</si>
  <si>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</si>
  <si>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</si>
  <si>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</si>
  <si>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</si>
  <si>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</si>
  <si>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</si>
  <si>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</si>
  <si>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</si>
  <si>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</si>
  <si>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</si>
  <si>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</si>
  <si>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</si>
  <si>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</si>
  <si>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</si>
  <si>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</si>
  <si>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</si>
  <si>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</si>
  <si>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</si>
  <si>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</si>
  <si>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</si>
  <si>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</si>
  <si>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</si>
  <si>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</si>
  <si>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</si>
  <si>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</si>
  <si>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</si>
  <si>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</si>
  <si>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</si>
  <si>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</si>
  <si>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</si>
  <si>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</si>
  <si>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</si>
  <si>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</si>
  <si>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</si>
  <si>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</si>
  <si>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</si>
  <si>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</si>
  <si>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</si>
  <si>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</si>
  <si>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</si>
  <si>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</si>
  <si>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</si>
  <si>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</si>
  <si>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</si>
  <si>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</si>
  <si>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</si>
  <si>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</si>
  <si>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</si>
  <si>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</si>
  <si>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</si>
  <si>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</si>
  <si>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</si>
  <si>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</si>
  <si>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</si>
  <si>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</si>
  <si>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</si>
  <si>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</si>
  <si>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</si>
  <si>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</si>
  <si>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</si>
  <si>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</si>
  <si>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</si>
  <si>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</si>
  <si>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</si>
  <si>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</si>
  <si>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</si>
  <si>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</si>
  <si>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</si>
  <si>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</si>
  <si>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</si>
  <si>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</si>
  <si>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</si>
  <si>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</si>
  <si>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</si>
  <si>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</si>
  <si>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</si>
  <si>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</si>
  <si>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</si>
  <si>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</si>
  <si>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</si>
  <si>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</si>
  <si>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</si>
  <si>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</si>
  <si>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</si>
  <si>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</si>
  <si>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</si>
  <si>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</si>
  <si>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</si>
  <si>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</si>
  <si>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</si>
  <si>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</si>
  <si>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</si>
  <si>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</si>
  <si>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</si>
  <si>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</si>
  <si>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</si>
  <si>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</si>
  <si>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</si>
  <si>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</si>
  <si>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</si>
  <si>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</si>
  <si>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</si>
  <si>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</si>
  <si>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</si>
  <si>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</si>
  <si>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</si>
  <si>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</si>
  <si>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</si>
  <si>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</si>
  <si>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</si>
  <si>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</si>
  <si>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</si>
  <si>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</si>
  <si>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</si>
  <si>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</si>
  <si>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</si>
  <si>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</si>
  <si>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</si>
  <si>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</si>
  <si>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</si>
  <si>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</si>
  <si>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</si>
  <si>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</si>
  <si>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</si>
  <si>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</si>
  <si>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</si>
  <si>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</si>
  <si>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</si>
  <si>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</si>
  <si>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</si>
  <si>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</si>
  <si>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</si>
  <si>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</si>
  <si>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</si>
  <si>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</si>
  <si>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</si>
  <si>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</si>
  <si>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</si>
  <si>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</si>
  <si>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</si>
  <si>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</si>
  <si>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</si>
  <si>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</si>
  <si>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</si>
  <si>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</si>
  <si>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</si>
  <si>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</si>
  <si>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</si>
  <si>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</si>
  <si>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</si>
  <si>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</si>
  <si>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</si>
  <si>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</si>
  <si>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</si>
  <si>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</si>
  <si>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</si>
  <si>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</si>
  <si>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</si>
  <si>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</si>
  <si>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</si>
  <si>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</si>
  <si>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</si>
  <si>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</si>
  <si>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</si>
  <si>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</si>
  <si>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</si>
  <si>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</si>
  <si>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</si>
  <si>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</si>
  <si>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</si>
  <si>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</si>
  <si>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</si>
  <si>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</si>
  <si>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</si>
  <si>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</si>
  <si>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</si>
  <si>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</si>
  <si>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</si>
  <si>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</si>
  <si>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</si>
  <si>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</si>
  <si>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</si>
  <si>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</si>
  <si>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</si>
  <si>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</si>
  <si>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</si>
  <si>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</si>
  <si>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</si>
  <si>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</si>
  <si>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</si>
  <si>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</si>
  <si>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</si>
  <si>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</si>
  <si>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</si>
  <si>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</si>
  <si>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</si>
  <si>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</si>
  <si>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</si>
  <si>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</si>
  <si>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</si>
  <si>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</si>
  <si>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</si>
  <si>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</si>
  <si>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</si>
  <si>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</si>
  <si>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</si>
  <si>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</si>
  <si>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</si>
  <si>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</si>
  <si>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</si>
  <si>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</si>
  <si>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</si>
  <si>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</si>
  <si>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</si>
  <si>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</si>
  <si>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</si>
  <si>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</si>
  <si>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</si>
  <si>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</si>
  <si>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</si>
  <si>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</si>
  <si>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</si>
  <si>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</si>
  <si>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</si>
  <si>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</si>
  <si>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</si>
  <si>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</si>
  <si>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</si>
  <si>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</si>
  <si>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</si>
  <si>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</si>
  <si>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</si>
  <si>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</si>
  <si>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</si>
  <si>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</si>
  <si>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</si>
  <si>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</si>
  <si>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</si>
  <si>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</si>
  <si>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</si>
  <si>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</si>
  <si>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</si>
  <si>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</si>
  <si>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</si>
  <si>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</si>
  <si>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</si>
  <si>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</si>
  <si>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</si>
  <si>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</si>
  <si>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</si>
  <si>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</si>
  <si>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</si>
  <si>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</si>
  <si>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</si>
  <si>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</si>
  <si>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</si>
  <si>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</si>
  <si>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</si>
  <si>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</si>
  <si>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</si>
  <si>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</si>
  <si>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</si>
  <si>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</si>
  <si>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</si>
  <si>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</si>
  <si>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</si>
  <si>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</si>
  <si>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</si>
  <si>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</si>
  <si>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</si>
  <si>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</si>
  <si>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</si>
  <si>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</si>
  <si>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</si>
  <si>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</si>
  <si>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</si>
  <si>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</si>
  <si>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</si>
  <si>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</si>
  <si>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</si>
  <si>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</si>
  <si>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</si>
  <si>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</si>
  <si>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</si>
  <si>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</si>
  <si>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</si>
  <si>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</si>
  <si>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</si>
  <si>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</si>
  <si>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</si>
  <si>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</si>
  <si>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</si>
  <si>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</si>
  <si>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</si>
  <si>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</si>
  <si>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</si>
  <si>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</si>
  <si>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</si>
  <si>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</si>
  <si>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</si>
  <si>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</si>
  <si>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</si>
  <si>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</si>
  <si>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</si>
  <si>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</si>
  <si>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</si>
  <si>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</si>
  <si>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</si>
  <si>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</si>
  <si>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</si>
  <si>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</si>
  <si>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</si>
  <si>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</si>
  <si>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</si>
  <si>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</si>
  <si>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</si>
  <si>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</si>
  <si>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</si>
  <si>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</si>
  <si>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</si>
  <si>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</si>
  <si>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</si>
  <si>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</si>
  <si>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</si>
  <si>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</si>
  <si>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</si>
  <si>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</si>
  <si>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</si>
  <si>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</si>
  <si>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</si>
  <si>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</si>
  <si>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</si>
  <si>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</si>
  <si>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</si>
  <si>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</si>
  <si>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</si>
  <si>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</si>
  <si>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</si>
  <si>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</si>
  <si>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</si>
  <si>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</si>
  <si>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</si>
  <si>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</si>
  <si>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</si>
  <si>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</si>
  <si>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</si>
  <si>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</si>
  <si>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</si>
  <si>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</si>
  <si>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</si>
  <si>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</si>
  <si>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</si>
  <si>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</si>
  <si>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</si>
  <si>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</si>
  <si>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</si>
  <si>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</si>
  <si>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</si>
  <si>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</si>
  <si>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</si>
  <si>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</si>
  <si>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</si>
  <si>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</si>
  <si>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</si>
  <si>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</si>
  <si>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</si>
  <si>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</si>
  <si>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</si>
  <si>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</si>
  <si>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</si>
  <si>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</si>
  <si>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</si>
  <si>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</si>
  <si>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</si>
  <si>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</si>
  <si>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</si>
  <si>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</si>
  <si>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</si>
  <si>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</si>
  <si>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</si>
  <si>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</si>
  <si>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</si>
  <si>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</si>
  <si>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</si>
  <si>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</si>
  <si>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</si>
  <si>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</si>
  <si>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</si>
  <si>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</si>
  <si>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</si>
  <si>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</si>
  <si>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</si>
  <si>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</si>
  <si>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</si>
  <si>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</si>
  <si>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</si>
  <si>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</si>
  <si>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</si>
  <si>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</si>
  <si>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</si>
  <si>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</si>
  <si>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</si>
  <si>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</si>
  <si>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</si>
  <si>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</si>
  <si>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</si>
  <si>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</si>
  <si>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</si>
  <si>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</si>
  <si>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</si>
  <si>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</si>
  <si>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</si>
  <si>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</si>
  <si>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</si>
  <si>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</si>
  <si>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</si>
  <si>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</si>
  <si>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</si>
  <si>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</si>
  <si>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</si>
  <si>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</si>
  <si>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</si>
  <si>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</si>
  <si>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</si>
  <si>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</si>
  <si>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</si>
  <si>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</si>
  <si>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</si>
  <si>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</si>
  <si>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</si>
  <si>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</si>
  <si>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</si>
  <si>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</si>
  <si>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</si>
  <si>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</si>
  <si>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</si>
  <si>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</si>
  <si>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</si>
  <si>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</si>
  <si>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</si>
  <si>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</si>
  <si>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</si>
  <si>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</si>
  <si>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</si>
  <si>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</si>
  <si>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</si>
  <si>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</si>
  <si>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</si>
  <si>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</si>
  <si>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</si>
  <si>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</si>
  <si>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</si>
  <si>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</si>
  <si>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</si>
  <si>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</si>
  <si>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</si>
  <si>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</si>
  <si>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</si>
  <si>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</si>
  <si>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</si>
  <si>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</si>
  <si>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</si>
  <si>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</si>
  <si>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</si>
  <si>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</si>
  <si>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</si>
  <si>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</si>
  <si>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</si>
  <si>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</si>
  <si>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</si>
  <si>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</si>
  <si>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</si>
  <si>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</si>
  <si>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</si>
  <si>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</si>
  <si>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</si>
  <si>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</si>
  <si>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</si>
  <si>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</si>
  <si>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</si>
  <si>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</si>
  <si>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</si>
  <si>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</si>
  <si>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</si>
  <si>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</si>
  <si>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</si>
  <si>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</si>
  <si>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</si>
  <si>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</si>
  <si>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</si>
  <si>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</si>
  <si>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</si>
  <si>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</si>
  <si>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</si>
  <si>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</si>
  <si>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</si>
  <si>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</si>
  <si>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</si>
  <si>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</si>
  <si>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</si>
  <si>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</si>
  <si>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</si>
  <si>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</si>
  <si>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</si>
  <si>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</si>
  <si>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</si>
  <si>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</si>
  <si>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</si>
  <si>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</si>
  <si>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</si>
  <si>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</si>
  <si>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</si>
  <si>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</si>
  <si>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</si>
  <si>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</si>
  <si>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</si>
  <si>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</si>
  <si>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</si>
  <si>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</si>
  <si>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</si>
  <si>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</si>
  <si>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</si>
  <si>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</si>
  <si>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</si>
  <si>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</si>
  <si>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</si>
  <si>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</si>
  <si>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</si>
  <si>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</si>
  <si>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</si>
  <si>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</si>
  <si>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</si>
  <si>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</si>
  <si>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</si>
  <si>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</si>
  <si>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</si>
  <si>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</si>
  <si>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</si>
  <si>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</si>
  <si>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</si>
  <si>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</si>
  <si>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</si>
  <si>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</si>
  <si>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</si>
  <si>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</si>
  <si>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</si>
  <si>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</si>
  <si>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</si>
  <si>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</si>
  <si>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</si>
  <si>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</si>
  <si>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</si>
  <si>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</si>
  <si>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</si>
  <si>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</si>
  <si>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</si>
  <si>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</si>
  <si>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</si>
  <si>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</si>
  <si>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</si>
  <si>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</si>
  <si>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</si>
  <si>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</si>
  <si>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</si>
  <si>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</si>
  <si>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</si>
  <si>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</si>
  <si>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</si>
  <si>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</si>
  <si>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</si>
  <si>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</si>
  <si>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</si>
  <si>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</si>
  <si>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</si>
  <si>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</si>
  <si>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</si>
  <si>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</si>
  <si>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</si>
  <si>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</si>
  <si>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</si>
  <si>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</si>
  <si>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</si>
  <si>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</si>
  <si>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</si>
  <si>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</si>
  <si>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</si>
  <si>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</si>
  <si>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</si>
  <si>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</si>
  <si>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</si>
  <si>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</si>
  <si>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</si>
  <si>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</si>
  <si>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</si>
  <si>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</si>
  <si>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</si>
  <si>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</si>
  <si>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</si>
  <si>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</si>
  <si>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</si>
  <si>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</si>
  <si>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</si>
  <si>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</si>
  <si>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</si>
  <si>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</si>
  <si>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</si>
  <si>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</si>
  <si>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</si>
  <si>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</si>
  <si>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</si>
  <si>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</si>
  <si>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</si>
  <si>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</si>
  <si>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</si>
  <si>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</si>
  <si>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</si>
  <si>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</si>
  <si>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</si>
  <si>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</si>
  <si>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</si>
  <si>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</si>
  <si>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</si>
  <si>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</si>
  <si>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</si>
  <si>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</si>
  <si>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</si>
  <si>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</si>
  <si>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</si>
  <si>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</si>
  <si>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</si>
  <si>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</si>
  <si>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</si>
  <si>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</si>
  <si>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</si>
  <si>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</si>
  <si>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</si>
  <si>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</si>
  <si>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</si>
  <si>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</si>
  <si>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</si>
  <si>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</si>
  <si>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</si>
  <si>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</si>
  <si>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</si>
  <si>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</si>
  <si>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</si>
  <si>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</si>
  <si>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</si>
  <si>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</si>
  <si>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</si>
  <si>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</si>
  <si>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</si>
  <si>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</si>
  <si>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</si>
  <si>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</si>
  <si>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</si>
  <si>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</si>
  <si>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</si>
  <si>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</si>
  <si>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</si>
  <si>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</si>
  <si>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</si>
  <si>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</si>
  <si>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</si>
  <si>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</si>
  <si>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</si>
  <si>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</si>
  <si>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</si>
  <si>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</si>
  <si>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</si>
  <si>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</si>
  <si>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</si>
  <si>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</si>
  <si>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</si>
  <si>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</si>
  <si>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</si>
  <si>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</si>
  <si>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</si>
  <si>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</si>
  <si>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</si>
  <si>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</si>
  <si>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</si>
  <si>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</si>
  <si>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</si>
  <si>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</si>
  <si>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</si>
  <si>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</si>
  <si>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</si>
  <si>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</si>
  <si>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</si>
  <si>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</si>
  <si>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</si>
  <si>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</si>
  <si>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</si>
  <si>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</si>
  <si>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</si>
  <si>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</si>
  <si>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</si>
  <si>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</si>
  <si>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</si>
  <si>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</si>
  <si>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</si>
  <si>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</si>
  <si>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</si>
  <si>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</si>
  <si>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</si>
  <si>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</si>
  <si>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</si>
  <si>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</si>
  <si>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</si>
  <si>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</si>
  <si>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</si>
  <si>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</si>
  <si>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</si>
  <si>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</si>
  <si>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</si>
  <si>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</si>
  <si>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</si>
  <si>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</si>
  <si>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</si>
  <si>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</si>
  <si>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</si>
  <si>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</si>
  <si>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</si>
  <si>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</si>
  <si>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</si>
  <si>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</si>
  <si>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</si>
  <si>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</si>
  <si>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</si>
  <si>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</si>
  <si>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</si>
  <si>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</si>
  <si>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</si>
  <si>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</si>
  <si>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</si>
  <si>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</si>
  <si>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</si>
  <si>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</si>
  <si>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</si>
  <si>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</si>
  <si>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</si>
  <si>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</si>
  <si>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</si>
  <si>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</si>
  <si>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</si>
  <si>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</si>
  <si>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</si>
  <si>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</si>
  <si>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</si>
  <si>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</si>
  <si>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</si>
  <si>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</si>
  <si>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</si>
  <si>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</si>
  <si>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</si>
  <si>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</si>
  <si>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</si>
  <si>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</si>
  <si>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</si>
  <si>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</si>
  <si>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</si>
  <si>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</si>
  <si>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</si>
  <si>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</si>
  <si>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</si>
  <si>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</si>
  <si>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</si>
  <si>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</si>
  <si>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</si>
  <si>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</si>
  <si>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</si>
  <si>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</si>
  <si>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</si>
  <si>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</si>
  <si>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</si>
  <si>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</si>
  <si>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</si>
  <si>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</si>
  <si>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</si>
  <si>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</si>
  <si>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</si>
  <si>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</si>
  <si>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</si>
  <si>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</si>
  <si>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</si>
  <si>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</si>
  <si>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</si>
  <si>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</si>
  <si>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</si>
  <si>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</si>
  <si>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</si>
  <si>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</si>
  <si>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</si>
  <si>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</si>
  <si>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</si>
  <si>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</si>
  <si>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</si>
  <si>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</si>
  <si>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</si>
  <si>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</si>
  <si>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</si>
  <si>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</si>
  <si>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</si>
  <si>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</si>
  <si>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</si>
  <si>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</si>
  <si>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</si>
  <si>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</si>
  <si>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</si>
  <si>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</si>
  <si>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</si>
  <si>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</si>
  <si>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</si>
  <si>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</si>
  <si>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</si>
  <si>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</si>
  <si>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</si>
  <si>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</si>
  <si>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</si>
  <si>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</si>
  <si>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</si>
  <si>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</si>
  <si>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</si>
  <si>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</si>
  <si>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</si>
  <si>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</si>
  <si>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</si>
  <si>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</si>
  <si>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</si>
  <si>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</si>
  <si>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</si>
  <si>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</si>
  <si>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</si>
  <si>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</si>
  <si>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</si>
  <si>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</si>
  <si>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</si>
  <si>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</si>
  <si>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</si>
  <si>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</si>
  <si>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</si>
  <si>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</si>
  <si>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</si>
  <si>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</si>
  <si>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</si>
  <si>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</si>
  <si>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</si>
  <si>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</si>
  <si>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</si>
  <si>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</si>
  <si>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</si>
  <si>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</si>
  <si>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</si>
  <si>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</si>
  <si>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</si>
  <si>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</si>
  <si>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</si>
  <si>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</si>
  <si>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</si>
  <si>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</si>
  <si>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</si>
  <si>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</si>
  <si>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</si>
  <si>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</si>
  <si>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</si>
  <si>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</si>
  <si>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</si>
  <si>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</si>
  <si>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</si>
  <si>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</si>
  <si>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</si>
  <si>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</si>
  <si>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</si>
  <si>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</si>
  <si>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</si>
  <si>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</si>
  <si>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</si>
  <si>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</si>
  <si>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</si>
  <si>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</si>
  <si>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</si>
  <si>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</si>
  <si>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</si>
  <si>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</si>
  <si>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</si>
  <si>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</si>
  <si>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</si>
  <si>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</si>
  <si>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</si>
  <si>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</si>
  <si>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</si>
  <si>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</si>
  <si>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</si>
  <si>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</si>
  <si>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</si>
  <si>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</si>
  <si>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</si>
  <si>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</si>
  <si>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</si>
  <si>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</si>
  <si>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</si>
  <si>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</si>
  <si>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</si>
  <si>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</si>
  <si>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</si>
  <si>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</si>
  <si>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</si>
  <si>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</si>
  <si>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</si>
  <si>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</si>
  <si>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</si>
  <si>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</si>
  <si>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</si>
  <si>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</si>
  <si>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</si>
  <si>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</si>
  <si>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</si>
  <si>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</si>
  <si>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</si>
  <si>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</si>
  <si>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</si>
  <si>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</si>
  <si>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</si>
  <si>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</si>
  <si>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</si>
  <si>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</si>
  <si>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</si>
  <si>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</si>
  <si>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</si>
  <si>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</si>
  <si>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</si>
  <si>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</si>
  <si>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</si>
  <si>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</si>
  <si>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</si>
  <si>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</si>
  <si>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</si>
  <si>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</si>
  <si>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</si>
  <si>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</si>
  <si>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</si>
  <si>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</si>
  <si>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</si>
  <si>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</si>
  <si>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</si>
  <si>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</si>
  <si>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</si>
  <si>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</si>
  <si>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</si>
  <si>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</si>
  <si>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</si>
  <si>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</si>
  <si>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</si>
  <si>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</si>
  <si>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</si>
  <si>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</si>
  <si>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</si>
  <si>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</si>
  <si>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</si>
  <si>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</si>
  <si>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</si>
  <si>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</si>
  <si>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</si>
  <si>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</si>
  <si>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</si>
  <si>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</si>
  <si>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</si>
  <si>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</si>
  <si>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</si>
  <si>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</si>
  <si>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</si>
  <si>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</si>
  <si>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</si>
  <si>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</si>
  <si>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</si>
  <si>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</si>
  <si>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</si>
  <si>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</si>
  <si>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</si>
  <si>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</si>
  <si>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</si>
  <si>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</si>
  <si>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</si>
  <si>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</si>
  <si>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</si>
  <si>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</si>
  <si>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</si>
  <si>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</si>
  <si>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</si>
  <si>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</si>
  <si>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</si>
  <si>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</si>
  <si>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</si>
  <si>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</si>
  <si>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</si>
  <si>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</si>
  <si>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</si>
  <si>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</si>
  <si>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</si>
  <si>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</si>
  <si>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</si>
  <si>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</si>
  <si>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</si>
  <si>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</si>
  <si>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</si>
  <si>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</si>
  <si>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</si>
  <si>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</si>
  <si>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</si>
  <si>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</si>
  <si>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</si>
  <si>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</si>
  <si>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</si>
  <si>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</si>
  <si>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</si>
  <si>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</si>
  <si>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</si>
  <si>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</si>
  <si>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</si>
  <si>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</si>
  <si>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</si>
  <si>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</si>
  <si>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</si>
  <si>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</si>
  <si>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</si>
  <si>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</si>
  <si>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</si>
  <si>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</si>
  <si>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</si>
  <si>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</si>
  <si>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</si>
  <si>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</si>
  <si>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</si>
  <si>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</si>
  <si>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</si>
  <si>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</si>
  <si>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</si>
  <si>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</si>
  <si>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</si>
  <si>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</si>
  <si>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</si>
  <si>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</si>
  <si>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</si>
  <si>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</si>
  <si>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</si>
  <si>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</si>
  <si>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</si>
  <si>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</si>
  <si>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</si>
  <si>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</si>
  <si>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</si>
  <si>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</si>
  <si>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</si>
  <si>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</si>
  <si>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</si>
  <si>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</si>
  <si>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</si>
  <si>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</si>
  <si>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</si>
  <si>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</si>
  <si>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</si>
  <si>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</si>
  <si>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</si>
  <si>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</si>
  <si>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</si>
  <si>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</si>
  <si>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</si>
  <si>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</si>
  <si>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</si>
  <si>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</si>
  <si>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</si>
  <si>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</si>
  <si>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</si>
  <si>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</si>
  <si>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</si>
  <si>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</si>
  <si>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</si>
  <si>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</si>
  <si>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</si>
  <si>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</si>
  <si>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</si>
  <si>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</si>
  <si>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</si>
  <si>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</si>
  <si>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</si>
  <si>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</si>
  <si>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</si>
  <si>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</si>
  <si>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</si>
  <si>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</si>
  <si>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</si>
  <si>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</si>
  <si>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</si>
  <si>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</si>
  <si>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</si>
  <si>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</si>
  <si>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</si>
  <si>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</si>
  <si>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</si>
  <si>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</si>
  <si>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</si>
  <si>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</si>
  <si>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</si>
  <si>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</si>
  <si>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</si>
  <si>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</si>
  <si>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</si>
  <si>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</si>
  <si>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</si>
  <si>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</si>
  <si>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</si>
  <si>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</si>
  <si>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</si>
  <si>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</si>
  <si>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</si>
  <si>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</si>
  <si>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</si>
  <si>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</si>
  <si>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</si>
  <si>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</si>
  <si>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</si>
  <si>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</si>
  <si>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</si>
  <si>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</si>
  <si>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</si>
  <si>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</si>
  <si>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</si>
  <si>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</si>
  <si>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</si>
  <si>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</si>
  <si>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</si>
  <si>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</si>
  <si>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</si>
  <si>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</si>
  <si>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</si>
  <si>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</si>
  <si>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</si>
  <si>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</si>
  <si>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</si>
  <si>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</si>
  <si>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</si>
  <si>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</si>
  <si>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</si>
  <si>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</si>
  <si>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</si>
  <si>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</si>
  <si>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</si>
  <si>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</si>
  <si>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</si>
  <si>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</si>
  <si>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</si>
  <si>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</si>
  <si>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</si>
  <si>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</si>
  <si>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</si>
  <si>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</si>
  <si>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</si>
  <si>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</si>
  <si>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</si>
  <si>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</si>
  <si>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</si>
  <si>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</si>
  <si>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</si>
  <si>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</si>
  <si>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</si>
  <si>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</si>
  <si>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</si>
  <si>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</si>
  <si>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</si>
  <si>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</si>
  <si>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</si>
  <si>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</si>
  <si>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</si>
  <si>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</si>
  <si>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</si>
  <si>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</si>
  <si>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</si>
  <si>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</si>
  <si>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</si>
  <si>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</si>
  <si>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</si>
  <si>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</si>
  <si>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</si>
  <si>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</si>
  <si>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</si>
  <si>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</si>
  <si>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</si>
  <si>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</si>
  <si>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</si>
  <si>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</si>
  <si>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</si>
  <si>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</si>
  <si>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</si>
  <si>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</si>
  <si>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</si>
  <si>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</si>
  <si>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</si>
  <si>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</si>
  <si>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</si>
  <si>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</si>
  <si>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</si>
  <si>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</si>
  <si>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</si>
  <si>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</si>
  <si>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</si>
  <si>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</si>
  <si>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</si>
  <si>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</si>
  <si>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</si>
  <si>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</si>
  <si>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</si>
  <si>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</si>
  <si>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</si>
  <si>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</si>
  <si>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</si>
  <si>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</si>
  <si>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</si>
  <si>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</si>
  <si>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</si>
  <si>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</si>
  <si>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</si>
  <si>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</si>
  <si>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</si>
  <si>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</si>
  <si>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</si>
  <si>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</si>
  <si>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</si>
  <si>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</si>
  <si>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</si>
  <si>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</si>
  <si>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</si>
  <si>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</si>
  <si>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</si>
  <si>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</si>
  <si>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</si>
  <si>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</si>
  <si>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</si>
  <si>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</si>
  <si>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</si>
  <si>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</si>
  <si>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</si>
  <si>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</si>
  <si>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</si>
  <si>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</si>
  <si>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</si>
  <si>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</si>
  <si>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</si>
  <si>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</si>
  <si>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</si>
  <si>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</si>
  <si>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</si>
  <si>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</si>
  <si>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</si>
  <si>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</si>
  <si>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</si>
  <si>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</si>
  <si>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</si>
  <si>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</si>
  <si>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</si>
  <si>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</si>
  <si>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</si>
  <si>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</si>
  <si>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</si>
  <si>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</si>
  <si>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</si>
  <si>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</si>
  <si>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</si>
  <si>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</si>
  <si>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</si>
  <si>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</si>
  <si>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</si>
  <si>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</si>
  <si>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</si>
  <si>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</si>
  <si>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</si>
  <si>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</si>
  <si>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</si>
  <si>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</si>
  <si>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</si>
  <si>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</si>
  <si>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</si>
  <si>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</si>
  <si>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</si>
  <si>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</si>
  <si>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</si>
  <si>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</si>
  <si>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</si>
  <si>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</si>
  <si>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</si>
  <si>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</si>
  <si>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</si>
  <si>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</si>
  <si>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</si>
  <si>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</si>
  <si>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</si>
  <si>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</si>
  <si>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</si>
  <si>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</si>
  <si>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</si>
  <si>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</si>
  <si>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</si>
  <si>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</si>
  <si>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</si>
  <si>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</si>
  <si>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</si>
  <si>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</si>
  <si>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</si>
  <si>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</si>
  <si>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</si>
  <si>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</si>
  <si>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</si>
  <si>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</si>
  <si>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</si>
  <si>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</si>
  <si>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</si>
  <si>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</si>
  <si>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</si>
  <si>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</si>
  <si>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</si>
  <si>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</si>
  <si>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</si>
  <si>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</si>
  <si>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</si>
  <si>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</si>
  <si>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</si>
  <si>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</si>
  <si>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</si>
  <si>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</si>
  <si>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</si>
  <si>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</si>
  <si>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</si>
  <si>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</si>
  <si>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</si>
  <si>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</si>
  <si>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</si>
  <si>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</si>
  <si>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</si>
  <si>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</si>
  <si>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</si>
  <si>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</si>
  <si>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</si>
  <si>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</si>
  <si>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</si>
  <si>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</si>
  <si>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</si>
  <si>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</si>
  <si>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</si>
  <si>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</si>
  <si>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</si>
  <si>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</si>
  <si>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</si>
  <si>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</si>
  <si>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</si>
  <si>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</si>
  <si>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</si>
  <si>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</si>
  <si>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</si>
  <si>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</si>
  <si>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</si>
  <si>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</si>
  <si>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</si>
  <si>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</si>
  <si>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</si>
  <si>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</si>
  <si>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</si>
  <si>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</si>
  <si>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</si>
  <si>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</si>
  <si>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</si>
  <si>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</si>
  <si>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</si>
  <si>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</si>
  <si>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</si>
  <si>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</si>
  <si>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</si>
  <si>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</si>
  <si>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</si>
  <si>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</si>
  <si>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</si>
  <si>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</si>
  <si>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</si>
  <si>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</si>
  <si>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</si>
  <si>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</si>
  <si>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</si>
  <si>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</si>
  <si>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</si>
  <si>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</si>
  <si>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</si>
  <si>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</si>
  <si>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</si>
  <si>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</si>
  <si>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</si>
  <si>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</si>
  <si>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</si>
  <si>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</si>
  <si>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</si>
  <si>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</si>
  <si>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</si>
  <si>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</si>
  <si>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</si>
  <si>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</si>
  <si>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</si>
  <si>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</si>
  <si>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</si>
  <si>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</si>
  <si>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</si>
  <si>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</si>
  <si>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</si>
  <si>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</si>
  <si>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</si>
  <si>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</si>
  <si>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</si>
  <si>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</si>
  <si>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</si>
  <si>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</si>
  <si>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</si>
  <si>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</si>
  <si>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</si>
  <si>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</si>
  <si>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</si>
  <si>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</si>
  <si>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</si>
  <si>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</si>
  <si>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</si>
  <si>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</si>
  <si>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</si>
  <si>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</si>
  <si>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</si>
  <si>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</si>
  <si>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</si>
  <si>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</si>
  <si>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</si>
  <si>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</si>
  <si>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</si>
  <si>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</si>
  <si>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</si>
  <si>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</si>
  <si>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</si>
  <si>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</si>
  <si>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</si>
  <si>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</si>
  <si>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</si>
  <si>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</si>
  <si>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</si>
  <si>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</si>
  <si>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</si>
  <si>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</si>
  <si>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</si>
  <si>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</si>
  <si>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</si>
  <si>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</si>
  <si>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</si>
  <si>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</si>
  <si>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</si>
  <si>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</si>
  <si>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</si>
  <si>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</si>
  <si>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</si>
  <si>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</si>
  <si>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</si>
  <si>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</si>
  <si>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</si>
  <si>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</si>
  <si>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</si>
  <si>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</si>
  <si>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</si>
  <si>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</si>
  <si>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</si>
  <si>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</si>
  <si>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</si>
  <si>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</si>
  <si>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</si>
  <si>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</si>
  <si>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</si>
  <si>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</si>
  <si>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</si>
  <si>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</si>
  <si>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</si>
  <si>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</si>
  <si>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</si>
  <si>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</si>
  <si>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</si>
  <si>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</si>
  <si>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</si>
  <si>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</si>
  <si>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</si>
  <si>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</si>
  <si>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</si>
  <si>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</si>
  <si>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</si>
  <si>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</si>
  <si>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</si>
  <si>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</si>
  <si>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</si>
  <si>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</si>
  <si>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</si>
  <si>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</si>
  <si>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</si>
  <si>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</si>
  <si>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</si>
  <si>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</si>
  <si>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</si>
  <si>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</si>
  <si>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</si>
  <si>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</si>
  <si>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</si>
  <si>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</si>
  <si>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</si>
  <si>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</si>
  <si>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</si>
  <si>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</si>
  <si>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</si>
  <si>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</si>
  <si>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</si>
  <si>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</si>
  <si>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</si>
  <si>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</si>
  <si>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</si>
  <si>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</si>
  <si>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</si>
  <si>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</si>
  <si>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</si>
  <si>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</si>
  <si>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</si>
  <si>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</si>
  <si>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</si>
  <si>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</si>
  <si>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</si>
  <si>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</si>
  <si>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</si>
  <si>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</si>
  <si>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</si>
  <si>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</si>
  <si>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</si>
  <si>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</si>
  <si>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</si>
  <si>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</si>
  <si>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</si>
  <si>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</si>
  <si>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</si>
  <si>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</si>
  <si>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</si>
  <si>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</si>
  <si>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</si>
  <si>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</si>
  <si>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</si>
  <si>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</si>
  <si>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</si>
  <si>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</si>
  <si>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</si>
  <si>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</si>
  <si>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</si>
  <si>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</si>
  <si>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</si>
  <si>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</si>
  <si>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</si>
  <si>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</si>
  <si>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</si>
  <si>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</si>
  <si>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</si>
  <si>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</si>
  <si>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</si>
  <si>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</si>
  <si>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</si>
  <si>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</si>
  <si>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</si>
  <si>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</si>
  <si>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</si>
  <si>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</si>
  <si>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</si>
  <si>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</si>
  <si>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</si>
  <si>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</si>
  <si>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</si>
  <si>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</si>
  <si>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</si>
  <si>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</si>
  <si>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</si>
  <si>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</si>
  <si>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</si>
  <si>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</si>
  <si>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</si>
  <si>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</si>
  <si>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</si>
  <si>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</si>
  <si>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</si>
  <si>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</si>
  <si>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</si>
  <si>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</si>
  <si>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</si>
  <si>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</si>
  <si>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</si>
  <si>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</si>
  <si>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</si>
  <si>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</si>
  <si>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</si>
  <si>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</si>
  <si>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</si>
  <si>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</si>
  <si>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</si>
  <si>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</si>
  <si>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</si>
  <si>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</si>
  <si>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</si>
  <si>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</si>
  <si>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</si>
  <si>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</si>
  <si>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</si>
  <si>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</si>
  <si>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</si>
  <si>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</si>
  <si>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</si>
  <si>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</si>
  <si>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</si>
  <si>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</si>
  <si>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</si>
  <si>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</si>
  <si>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</si>
  <si>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</si>
  <si>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</si>
  <si>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</si>
  <si>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</si>
  <si>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</si>
  <si>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</si>
  <si>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</si>
  <si>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</si>
  <si>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</si>
  <si>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</si>
  <si>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</si>
  <si>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</si>
  <si>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</si>
  <si>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</si>
  <si>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</si>
  <si>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</si>
  <si>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</si>
  <si>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</si>
  <si>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</si>
  <si>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</si>
  <si>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</si>
  <si>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</si>
  <si>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</si>
  <si>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</si>
  <si>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</si>
  <si>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</si>
  <si>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</si>
  <si>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</si>
  <si>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</si>
  <si>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</si>
  <si>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</si>
  <si>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</si>
  <si>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</si>
  <si>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</si>
  <si>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</si>
  <si>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</si>
  <si>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</si>
  <si>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</si>
  <si>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</si>
  <si>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</si>
  <si>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</si>
  <si>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</si>
  <si>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</si>
  <si>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</si>
  <si>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</si>
  <si>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</si>
  <si>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</si>
  <si>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</si>
  <si>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</si>
  <si>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</si>
  <si>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</si>
  <si>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</si>
  <si>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</si>
  <si>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</si>
  <si>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</si>
  <si>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</si>
  <si>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</si>
  <si>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</si>
  <si>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</si>
  <si>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</si>
  <si>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</si>
  <si>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</si>
  <si>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</si>
  <si>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</si>
  <si>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</si>
  <si>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</si>
  <si>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</si>
  <si>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</si>
  <si>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</si>
  <si>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</si>
  <si>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</si>
  <si>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</si>
  <si>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</si>
  <si>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</si>
  <si>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</si>
  <si>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</si>
  <si>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</si>
  <si>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</si>
  <si>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</si>
  <si>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</si>
  <si>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</si>
  <si>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</si>
  <si>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</si>
  <si>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</si>
  <si>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</si>
  <si>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</si>
  <si>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</si>
  <si>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</si>
  <si>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</si>
  <si>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</si>
  <si>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</si>
  <si>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</si>
  <si>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</si>
  <si>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</si>
  <si>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</si>
  <si>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</si>
  <si>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</si>
  <si>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</si>
  <si>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</si>
  <si>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</si>
  <si>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</si>
  <si>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</si>
  <si>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</si>
  <si>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</si>
  <si>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</si>
  <si>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</si>
  <si>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</si>
  <si>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</si>
  <si>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</si>
  <si>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</si>
  <si>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</si>
  <si>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</si>
  <si>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</si>
  <si>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</si>
  <si>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</si>
  <si>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</si>
  <si>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</si>
  <si>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</si>
  <si>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</si>
  <si>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</si>
  <si>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</si>
  <si>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</si>
  <si>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</si>
  <si>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</si>
  <si>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</si>
  <si>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</si>
  <si>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</si>
  <si>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</si>
  <si>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</si>
  <si>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</si>
  <si>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</si>
  <si>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</si>
  <si>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</si>
  <si>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</si>
  <si>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</si>
  <si>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</si>
  <si>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</si>
  <si>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</si>
  <si>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</si>
  <si>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</si>
  <si>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</si>
  <si>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</si>
  <si>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</si>
  <si>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</si>
  <si>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</si>
  <si>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</si>
  <si>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</si>
  <si>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</si>
  <si>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</si>
  <si>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</si>
  <si>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</si>
  <si>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</si>
  <si>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</si>
  <si>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</si>
  <si>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</si>
  <si>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</si>
  <si>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</si>
  <si>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</si>
  <si>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</si>
  <si>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</si>
  <si>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</si>
  <si>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</si>
  <si>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</si>
  <si>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</si>
  <si>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</si>
  <si>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</si>
  <si>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</si>
  <si>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</si>
  <si>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</si>
  <si>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</si>
  <si>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</si>
  <si>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</si>
  <si>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</si>
  <si>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</si>
  <si>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</si>
  <si>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</si>
  <si>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</si>
  <si>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</si>
  <si>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</si>
  <si>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</si>
  <si>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</si>
  <si>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</si>
  <si>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</si>
  <si>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</si>
  <si>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</si>
  <si>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</si>
  <si>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</si>
  <si>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</si>
  <si>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</si>
  <si>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</si>
  <si>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</si>
  <si>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</si>
  <si>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</si>
  <si>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</si>
  <si>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</si>
  <si>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</si>
  <si>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</si>
  <si>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</si>
  <si>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</si>
  <si>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</si>
  <si>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</si>
  <si>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</si>
  <si>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</si>
  <si>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</si>
  <si>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</si>
  <si>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</si>
  <si>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</si>
  <si>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</si>
  <si>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</si>
  <si>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</si>
  <si>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</si>
  <si>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</si>
  <si>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</si>
  <si>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</si>
  <si>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</si>
  <si>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</si>
  <si>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</si>
  <si>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</si>
  <si>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</si>
  <si>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</si>
  <si>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</si>
  <si>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</si>
  <si>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</si>
  <si>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</si>
  <si>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</si>
  <si>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</si>
  <si>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</si>
  <si>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</si>
  <si>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</si>
  <si>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</si>
  <si>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</si>
  <si>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</si>
  <si>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</si>
  <si>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</si>
  <si>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</si>
  <si>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</si>
  <si>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</si>
  <si>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</si>
  <si>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</si>
  <si>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</si>
  <si>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</si>
  <si>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</si>
  <si>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</si>
  <si>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</si>
  <si>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</si>
  <si>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</si>
  <si>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</si>
  <si>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</si>
  <si>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</si>
  <si>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</si>
  <si>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</si>
  <si>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</si>
  <si>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</si>
  <si>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</si>
  <si>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</si>
  <si>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</si>
  <si>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</si>
  <si>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</si>
  <si>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</si>
  <si>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</si>
  <si>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</si>
  <si>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</si>
  <si>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</si>
  <si>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</si>
  <si>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</si>
  <si>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</si>
  <si>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</si>
  <si>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</si>
  <si>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</si>
  <si>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</si>
  <si>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</si>
  <si>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</si>
  <si>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</si>
  <si>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</si>
  <si>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</si>
  <si>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</si>
  <si>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</si>
  <si>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</si>
  <si>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</si>
  <si>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</si>
  <si>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</si>
  <si>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</si>
  <si>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</si>
  <si>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</si>
  <si>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</si>
  <si>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</si>
  <si>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</si>
  <si>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</si>
  <si>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</si>
  <si>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</si>
  <si>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</si>
  <si>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</si>
  <si>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</si>
  <si>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</si>
  <si>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</si>
  <si>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</si>
  <si>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</si>
  <si>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</si>
  <si>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</si>
  <si>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</si>
  <si>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</si>
  <si>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</si>
  <si>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</si>
  <si>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</si>
  <si>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</si>
  <si>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</si>
  <si>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</si>
  <si>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</si>
  <si>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</si>
  <si>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</si>
  <si>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</si>
  <si>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</si>
  <si>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</si>
  <si>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</si>
  <si>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</si>
  <si>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</si>
  <si>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</si>
  <si>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</si>
  <si>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</si>
  <si>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</si>
  <si>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</si>
  <si>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</si>
  <si>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</si>
  <si>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</si>
  <si>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</si>
  <si>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</si>
  <si>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</si>
  <si>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</si>
  <si>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</si>
  <si>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</si>
  <si>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</si>
  <si>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</si>
  <si>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</si>
  <si>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</si>
  <si>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</si>
  <si>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</si>
  <si>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</si>
  <si>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</si>
  <si>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</si>
  <si>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</si>
  <si>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</si>
  <si>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</si>
  <si>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</si>
  <si>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</si>
  <si>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</si>
  <si>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</si>
  <si>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</si>
  <si>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</si>
  <si>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</si>
  <si>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</si>
  <si>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</si>
  <si>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</si>
  <si>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</si>
  <si>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</si>
  <si>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</si>
  <si>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</si>
  <si>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</si>
  <si>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</si>
  <si>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</si>
  <si>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</si>
  <si>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</si>
  <si>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</si>
  <si>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</si>
  <si>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</si>
  <si>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</si>
  <si>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</si>
  <si>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</si>
  <si>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</si>
  <si>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</si>
  <si>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</si>
  <si>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</si>
  <si>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</si>
  <si>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</si>
  <si>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</si>
  <si>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</si>
  <si>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</si>
  <si>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</si>
  <si>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</si>
  <si>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</si>
  <si>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</si>
  <si>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</si>
  <si>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</si>
  <si>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</si>
  <si>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</si>
  <si>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</si>
  <si>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</si>
  <si>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</si>
  <si>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</si>
  <si>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</si>
  <si>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</si>
  <si>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</si>
  <si>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</si>
  <si>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</si>
  <si>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</si>
  <si>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</si>
  <si>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</si>
  <si>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</si>
  <si>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</si>
  <si>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</si>
  <si>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</si>
  <si>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</si>
  <si>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</si>
  <si>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</si>
  <si>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</si>
  <si>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</si>
  <si>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</si>
  <si>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</si>
  <si>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</si>
  <si>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</si>
  <si>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</si>
  <si>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</si>
  <si>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</si>
  <si>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</si>
  <si>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</si>
  <si>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</si>
  <si>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</si>
  <si>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</si>
  <si>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</si>
  <si>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</si>
  <si>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</si>
  <si>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</si>
  <si>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</si>
  <si>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</si>
  <si>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</si>
  <si>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</si>
  <si>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</si>
  <si>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</si>
  <si>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</si>
  <si>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</si>
  <si>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</si>
  <si>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</si>
  <si>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</si>
  <si>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</si>
  <si>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</si>
  <si>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</si>
  <si>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</si>
  <si>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</si>
  <si>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</si>
  <si>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</si>
  <si>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</si>
  <si>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</si>
  <si>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</si>
  <si>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</si>
  <si>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</si>
  <si>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</si>
  <si>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</si>
  <si>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</si>
  <si>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</si>
  <si>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</si>
  <si>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</si>
  <si>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</si>
  <si>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</si>
  <si>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</si>
  <si>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</si>
  <si>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</si>
  <si>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</si>
  <si>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</si>
  <si>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</si>
  <si>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</si>
  <si>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</si>
  <si>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</si>
  <si>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</si>
  <si>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</si>
  <si>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</si>
  <si>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</si>
  <si>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</si>
  <si>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</si>
  <si>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</si>
  <si>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</si>
  <si>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</si>
  <si>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</si>
  <si>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</si>
  <si>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</si>
  <si>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</si>
  <si>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</si>
  <si>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</si>
  <si>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</si>
  <si>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</si>
  <si>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</si>
  <si>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</si>
  <si>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</si>
  <si>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</si>
  <si>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</si>
  <si>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</si>
  <si>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</si>
  <si>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</si>
  <si>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</si>
  <si>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</si>
  <si>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</si>
  <si>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</si>
  <si>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</si>
  <si>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</si>
  <si>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</si>
  <si>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</si>
  <si>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</si>
  <si>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</si>
  <si>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</si>
  <si>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</si>
  <si>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</si>
  <si>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</si>
  <si>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</si>
  <si>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</si>
  <si>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</si>
  <si>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</si>
  <si>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</si>
  <si>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</si>
  <si>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</si>
  <si>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</si>
  <si>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</si>
  <si>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</si>
  <si>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</si>
  <si>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</si>
  <si>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</si>
  <si>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</si>
  <si>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</si>
  <si>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</si>
  <si>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</si>
  <si>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</si>
  <si>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</si>
  <si>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</si>
  <si>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</si>
  <si>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</si>
  <si>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</si>
  <si>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</si>
  <si>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</si>
  <si>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</si>
  <si>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</si>
  <si>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</si>
  <si>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</si>
  <si>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</si>
  <si>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</si>
  <si>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</si>
  <si>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</si>
  <si>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</si>
  <si>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</si>
  <si>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</si>
  <si>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</si>
  <si>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</si>
  <si>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</si>
  <si>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</si>
  <si>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</si>
  <si>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</si>
  <si>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</si>
  <si>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</si>
  <si>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</si>
  <si>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</si>
  <si>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</si>
  <si>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</si>
  <si>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</si>
  <si>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</si>
  <si>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</si>
  <si>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</si>
  <si>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</si>
  <si>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</si>
  <si>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</si>
  <si>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</si>
  <si>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</si>
  <si>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</si>
  <si>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</si>
  <si>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</si>
  <si>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</si>
  <si>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</si>
  <si>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</si>
  <si>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</si>
  <si>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</si>
  <si>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</si>
  <si>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</si>
  <si>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</si>
  <si>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</si>
  <si>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</si>
  <si>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</si>
  <si>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</si>
  <si>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</si>
  <si>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</si>
  <si>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</si>
  <si>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</si>
  <si>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</si>
  <si>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</si>
  <si>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</si>
  <si>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</si>
  <si>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</si>
  <si>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</si>
  <si>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</si>
  <si>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</si>
  <si>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</si>
  <si>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</si>
  <si>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</si>
  <si>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</si>
  <si>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</si>
  <si>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</si>
  <si>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</si>
  <si>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</si>
  <si>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</si>
  <si>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</si>
  <si>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</si>
  <si>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</si>
  <si>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</si>
  <si>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</si>
  <si>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</si>
  <si>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</si>
  <si>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</si>
  <si>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</si>
  <si>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</si>
  <si>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</si>
  <si>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</si>
  <si>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</si>
  <si>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</si>
  <si>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</si>
  <si>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</si>
  <si>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</si>
  <si>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</si>
  <si>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</si>
  <si>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</si>
  <si>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</si>
  <si>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</si>
  <si>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</si>
  <si>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</si>
  <si>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</si>
  <si>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</si>
  <si>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</si>
  <si>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</si>
  <si>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</si>
  <si>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</si>
  <si>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</si>
  <si>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</si>
  <si>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</si>
  <si>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</si>
  <si>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</si>
  <si>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</si>
  <si>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</si>
  <si>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</si>
  <si>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</si>
  <si>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</si>
  <si>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</si>
  <si>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</si>
  <si>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</si>
  <si>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</si>
  <si>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</si>
  <si>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</si>
  <si>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</si>
  <si>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</si>
  <si>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</si>
  <si>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</si>
  <si>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</si>
  <si>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</si>
  <si>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</si>
  <si>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</si>
  <si>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</si>
  <si>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</si>
  <si>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</si>
  <si>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</si>
  <si>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</si>
  <si>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</si>
  <si>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</si>
  <si>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</si>
  <si>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</si>
  <si>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</si>
  <si>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</si>
  <si>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</si>
  <si>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</si>
  <si>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</si>
  <si>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</si>
  <si>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</si>
  <si>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</si>
  <si>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</si>
  <si>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</si>
  <si>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</si>
  <si>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</si>
  <si>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</si>
  <si>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</si>
  <si>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</si>
  <si>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</si>
  <si>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</si>
  <si>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</si>
  <si>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</si>
  <si>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</si>
  <si>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</si>
  <si>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</si>
  <si>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</si>
  <si>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</si>
  <si>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</si>
  <si>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</si>
  <si>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</si>
  <si>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</si>
  <si>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</si>
  <si>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</si>
  <si>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</si>
  <si>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</si>
  <si>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</si>
  <si>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</si>
  <si>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</si>
  <si>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</si>
  <si>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</si>
  <si>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</si>
  <si>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</si>
  <si>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</si>
  <si>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</si>
  <si>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</si>
  <si>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</si>
  <si>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</si>
  <si>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</si>
  <si>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</si>
  <si>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</si>
  <si>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</si>
  <si>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</si>
  <si>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</si>
  <si>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</si>
  <si>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</si>
  <si>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</si>
  <si>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</si>
  <si>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</si>
  <si>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</si>
  <si>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</si>
  <si>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</si>
  <si>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</si>
  <si>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</si>
  <si>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</si>
  <si>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</si>
  <si>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</si>
  <si>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</si>
  <si>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</si>
  <si>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</si>
  <si>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</si>
  <si>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</si>
  <si>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</si>
  <si>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</si>
  <si>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</si>
  <si>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</si>
  <si>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</si>
  <si>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</si>
  <si>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</si>
  <si>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</si>
  <si>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</si>
  <si>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</si>
  <si>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</si>
  <si>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</si>
  <si>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</si>
  <si>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</si>
  <si>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</si>
  <si>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</si>
  <si>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</si>
  <si>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</si>
  <si>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</si>
  <si>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</si>
  <si>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</si>
  <si>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</si>
  <si>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</si>
  <si>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</si>
  <si>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</si>
  <si>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</si>
  <si>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</si>
  <si>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</si>
  <si>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</si>
  <si>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</si>
  <si>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</si>
  <si>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</si>
  <si>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</si>
  <si>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</si>
  <si>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</si>
  <si>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</si>
  <si>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</si>
  <si>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</si>
  <si>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</si>
  <si>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</si>
  <si>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</si>
  <si>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</si>
  <si>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</si>
  <si>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</si>
  <si>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</si>
  <si>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</si>
  <si>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</si>
  <si>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</si>
  <si>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</si>
  <si>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</si>
  <si>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</si>
  <si>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</si>
  <si>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</si>
  <si>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</si>
  <si>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</si>
  <si>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</si>
  <si>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</si>
  <si>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</si>
  <si>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</si>
  <si>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</si>
  <si>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</si>
  <si>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</si>
  <si>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</si>
  <si>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</si>
  <si>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</si>
  <si>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</si>
  <si>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</si>
  <si>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</si>
  <si>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</si>
  <si>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</si>
  <si>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</si>
  <si>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</si>
  <si>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</si>
  <si>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</si>
  <si>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</si>
  <si>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</si>
  <si>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</si>
  <si>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</si>
  <si>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</si>
  <si>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</si>
  <si>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</si>
  <si>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</si>
  <si>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</si>
  <si>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</si>
  <si>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</si>
  <si>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</si>
  <si>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</si>
  <si>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</si>
  <si>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</si>
  <si>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</si>
  <si>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</si>
  <si>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</si>
  <si>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</si>
  <si>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</si>
  <si>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</si>
  <si>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</si>
  <si>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</si>
  <si>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</si>
  <si>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</si>
  <si>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</si>
  <si>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</si>
  <si>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</si>
  <si>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</si>
  <si>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</si>
  <si>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</si>
  <si>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</si>
  <si>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</si>
  <si>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</si>
  <si>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</si>
  <si>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</si>
  <si>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</si>
  <si>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</si>
  <si>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</si>
  <si>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</si>
  <si>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</si>
  <si>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</si>
  <si>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</si>
  <si>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</si>
  <si>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</si>
  <si>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</si>
  <si>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</si>
  <si>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</si>
  <si>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</si>
  <si>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</si>
  <si>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</si>
  <si>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</si>
  <si>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</si>
  <si>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</si>
  <si>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</si>
  <si>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</si>
  <si>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</si>
  <si>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</si>
  <si>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</si>
  <si>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</si>
  <si>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</si>
  <si>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</si>
  <si>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</si>
  <si>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</si>
  <si>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</si>
  <si>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</si>
  <si>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</si>
  <si>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</si>
  <si>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</si>
  <si>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</si>
  <si>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</si>
  <si>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</si>
  <si>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</si>
  <si>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</si>
  <si>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</si>
  <si>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</si>
  <si>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</si>
  <si>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</si>
  <si>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</si>
  <si>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</si>
  <si>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</si>
  <si>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</si>
  <si>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</si>
  <si>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</si>
  <si>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</si>
  <si>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</si>
  <si>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</si>
  <si>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</si>
  <si>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</si>
  <si>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</si>
  <si>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</si>
  <si>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</si>
  <si>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</si>
  <si>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</si>
  <si>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</si>
  <si>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</si>
  <si>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</si>
  <si>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</si>
  <si>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</si>
  <si>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</si>
  <si>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</si>
  <si>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</si>
  <si>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</si>
  <si>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</si>
  <si>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</si>
  <si>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</si>
  <si>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</si>
  <si>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</si>
  <si>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</si>
  <si>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</si>
  <si>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</si>
  <si>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</si>
  <si>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</si>
  <si>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</si>
  <si>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</si>
  <si>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</si>
  <si>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</si>
  <si>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</si>
  <si>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</si>
  <si>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</si>
  <si>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</si>
  <si>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</si>
  <si>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</si>
  <si>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</si>
  <si>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</si>
  <si>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</si>
  <si>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</si>
  <si>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</si>
  <si>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</si>
  <si>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</si>
  <si>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</si>
  <si>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</si>
  <si>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</si>
  <si>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</si>
  <si>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</si>
  <si>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</si>
  <si>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</si>
  <si>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</si>
  <si>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</si>
  <si>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</si>
  <si>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</si>
  <si>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</si>
  <si>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</si>
  <si>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</si>
  <si>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</si>
  <si>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</si>
  <si>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</si>
  <si>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</si>
  <si>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</si>
  <si>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</si>
  <si>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</si>
  <si>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</si>
  <si>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</si>
  <si>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</si>
  <si>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</si>
  <si>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</si>
  <si>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</si>
  <si>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</si>
  <si>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</si>
  <si>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</si>
  <si>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</si>
  <si>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</si>
  <si>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</si>
  <si>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</si>
  <si>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</si>
  <si>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</si>
  <si>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</si>
  <si>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</si>
  <si>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</si>
  <si>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</si>
  <si>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</si>
  <si>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</si>
  <si>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</si>
  <si>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</si>
  <si>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</si>
  <si>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</si>
  <si>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</si>
  <si>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</si>
  <si>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</si>
  <si>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</si>
  <si>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</si>
  <si>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</si>
  <si>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</si>
  <si>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</si>
  <si>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</si>
  <si>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</si>
  <si>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</si>
  <si>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</si>
  <si>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</si>
  <si>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</si>
  <si>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</si>
  <si>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</si>
  <si>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</si>
  <si>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</si>
  <si>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</si>
  <si>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</si>
  <si>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</si>
  <si>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</si>
  <si>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</si>
  <si>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</si>
  <si>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</si>
  <si>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</si>
  <si>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</si>
  <si>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</si>
  <si>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</si>
  <si>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</si>
  <si>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</si>
  <si>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</si>
  <si>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</si>
  <si>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</si>
  <si>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</si>
  <si>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</si>
  <si>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</si>
  <si>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</si>
  <si>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</si>
  <si>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</si>
  <si>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</si>
  <si>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</si>
  <si>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</si>
  <si>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</si>
  <si>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</si>
  <si>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</si>
  <si>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</si>
  <si>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</si>
  <si>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</si>
  <si>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</si>
  <si>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</si>
  <si>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</si>
  <si>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</si>
  <si>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</si>
  <si>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</si>
  <si>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</si>
  <si>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</si>
  <si>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</si>
  <si>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</si>
  <si>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</si>
  <si>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</si>
  <si>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</si>
  <si>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</si>
  <si>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</si>
  <si>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</si>
  <si>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</si>
  <si>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</si>
  <si>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</si>
  <si>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</si>
  <si>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</si>
  <si>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</si>
  <si>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</si>
  <si>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</si>
  <si>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</si>
  <si>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</si>
  <si>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</si>
  <si>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</si>
  <si>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</si>
  <si>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</si>
  <si>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</si>
  <si>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</si>
  <si>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</si>
  <si>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</si>
  <si>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</si>
  <si>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</si>
  <si>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</si>
  <si>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</si>
  <si>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</si>
  <si>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</si>
  <si>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</si>
  <si>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</si>
  <si>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</si>
  <si>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</si>
  <si>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</si>
  <si>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</si>
  <si>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</si>
  <si>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</si>
  <si>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</si>
  <si>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</si>
  <si>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</si>
  <si>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</si>
  <si>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</si>
  <si>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</si>
  <si>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</si>
  <si>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</si>
  <si>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</si>
  <si>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</si>
  <si>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</si>
  <si>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</si>
  <si>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</si>
  <si>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</si>
  <si>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</si>
  <si>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</si>
  <si>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</si>
  <si>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</si>
  <si>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</si>
  <si>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</si>
  <si>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</si>
  <si>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</si>
  <si>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</si>
  <si>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</si>
  <si>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</si>
  <si>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</si>
  <si>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</si>
  <si>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</si>
  <si>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</si>
  <si>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</si>
  <si>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</si>
  <si>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</si>
  <si>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</si>
  <si>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</si>
  <si>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</si>
  <si>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</si>
  <si>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</si>
  <si>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</si>
  <si>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</si>
  <si>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</si>
  <si>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</si>
  <si>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</si>
  <si>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</si>
  <si>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</si>
  <si>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</si>
  <si>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</si>
  <si>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</si>
  <si>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</si>
  <si>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</si>
  <si>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</si>
  <si>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</si>
  <si>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</si>
  <si>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</si>
  <si>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</si>
  <si>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</si>
  <si>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</si>
  <si>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</si>
  <si>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</si>
  <si>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</si>
  <si>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</si>
  <si>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</si>
  <si>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</si>
  <si>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</si>
  <si>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</si>
  <si>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</si>
  <si>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</si>
  <si>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</si>
  <si>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</si>
  <si>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</si>
  <si>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</si>
  <si>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</si>
  <si>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</si>
  <si>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</si>
  <si>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</si>
  <si>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</si>
  <si>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</si>
  <si>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</si>
  <si>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</si>
  <si>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</si>
  <si>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</si>
  <si>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</si>
  <si>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</si>
  <si>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</si>
  <si>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</si>
  <si>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</si>
  <si>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</si>
  <si>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</si>
  <si>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</si>
  <si>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</si>
  <si>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</si>
  <si>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</si>
  <si>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</si>
  <si>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</si>
  <si>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</si>
  <si>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</si>
  <si>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</si>
  <si>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</si>
  <si>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</si>
  <si>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</si>
  <si>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</si>
  <si>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</si>
  <si>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</si>
  <si>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</si>
  <si>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</si>
  <si>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</si>
  <si>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</si>
  <si>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</si>
  <si>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</si>
  <si>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</si>
  <si>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</si>
  <si>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</si>
  <si>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</si>
  <si>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</si>
  <si>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</si>
  <si>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</si>
  <si>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</si>
  <si>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</si>
  <si>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</si>
  <si>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</si>
  <si>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</si>
  <si>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</si>
  <si>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</si>
  <si>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</si>
  <si>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</si>
  <si>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</si>
  <si>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</si>
  <si>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</si>
  <si>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</si>
  <si>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</si>
  <si>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</si>
  <si>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</si>
  <si>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</si>
  <si>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</si>
  <si>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</si>
  <si>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</si>
  <si>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</si>
  <si>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</si>
  <si>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</si>
  <si>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</si>
  <si>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</si>
  <si>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</si>
  <si>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</si>
  <si>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</si>
  <si>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</si>
  <si>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</si>
  <si>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</si>
  <si>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</si>
  <si>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</si>
  <si>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</si>
  <si>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</si>
  <si>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</si>
  <si>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</si>
  <si>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</si>
  <si>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</si>
  <si>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</si>
  <si>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</si>
  <si>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</si>
  <si>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</si>
  <si>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</si>
  <si>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</si>
  <si>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</si>
  <si>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</si>
  <si>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</si>
  <si>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</si>
  <si>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</si>
  <si>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</si>
  <si>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</si>
  <si>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</si>
  <si>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</si>
  <si>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</si>
  <si>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</si>
  <si>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</si>
  <si>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</si>
  <si>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</si>
  <si>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</si>
  <si>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</si>
  <si>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</si>
  <si>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</si>
  <si>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</si>
  <si>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</si>
  <si>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</si>
  <si>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</si>
  <si>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</si>
  <si>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</si>
  <si>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</si>
  <si>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</si>
  <si>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</si>
  <si>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</si>
  <si>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</si>
  <si>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</si>
  <si>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</si>
  <si>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</si>
  <si>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</si>
  <si>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</si>
  <si>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</si>
  <si>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</si>
  <si>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</si>
  <si>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</si>
  <si>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</si>
  <si>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</si>
  <si>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</si>
  <si>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</si>
  <si>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</si>
  <si>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</si>
  <si>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</si>
  <si>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</si>
  <si>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</si>
  <si>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</si>
  <si>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</si>
  <si>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</si>
  <si>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</si>
  <si>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</si>
  <si>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</si>
  <si>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</si>
  <si>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</si>
  <si>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</si>
  <si>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</si>
  <si>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</si>
  <si>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</si>
  <si>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</si>
  <si>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</si>
  <si>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</si>
  <si>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</si>
  <si>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</si>
  <si>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</si>
  <si>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</si>
  <si>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</si>
  <si>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</si>
  <si>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</si>
  <si>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</si>
  <si>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</si>
  <si>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</si>
  <si>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</si>
  <si>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</si>
  <si>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</si>
  <si>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</si>
  <si>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</si>
  <si>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</si>
  <si>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</si>
  <si>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</si>
  <si>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</si>
  <si>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</si>
  <si>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</si>
  <si>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</si>
  <si>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</si>
  <si>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</si>
  <si>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</si>
  <si>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</si>
  <si>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</si>
  <si>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</si>
  <si>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</si>
  <si>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</si>
  <si>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</si>
  <si>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</si>
  <si>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</si>
  <si>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</si>
  <si>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</si>
  <si>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</si>
  <si>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</si>
  <si>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</si>
  <si>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</si>
  <si>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</si>
  <si>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</si>
  <si>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</si>
  <si>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</si>
  <si>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</si>
  <si>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</si>
  <si>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</si>
  <si>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</si>
  <si>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</si>
  <si>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</si>
  <si>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</si>
  <si>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</si>
  <si>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</si>
  <si>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</si>
  <si>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</si>
  <si>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</si>
  <si>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</si>
  <si>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</si>
  <si>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</si>
  <si>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</si>
  <si>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</si>
  <si>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</si>
  <si>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</si>
  <si>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</si>
  <si>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</si>
  <si>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</si>
  <si>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</si>
  <si>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</si>
  <si>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</si>
  <si>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</si>
  <si>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</si>
  <si>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</si>
  <si>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</si>
  <si>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</si>
  <si>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</si>
  <si>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</si>
  <si>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</si>
  <si>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</si>
  <si>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</si>
  <si>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</si>
  <si>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</si>
  <si>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</si>
  <si>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</si>
  <si>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</si>
  <si>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</si>
  <si>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</si>
  <si>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</si>
  <si>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</si>
  <si>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</si>
  <si>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</si>
  <si>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</si>
  <si>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</si>
  <si>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</si>
  <si>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</si>
  <si>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</si>
  <si>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</si>
  <si>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</si>
  <si>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</si>
  <si>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</si>
  <si>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</si>
  <si>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</si>
  <si>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</si>
  <si>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</si>
  <si>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</si>
  <si>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</si>
  <si>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</si>
  <si>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</si>
  <si>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</si>
  <si>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</si>
  <si>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</si>
  <si>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</si>
  <si>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</si>
  <si>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</si>
  <si>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</si>
  <si>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</si>
  <si>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</si>
  <si>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</si>
  <si>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</si>
  <si>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</si>
  <si>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</si>
  <si>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</si>
  <si>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</si>
  <si>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</si>
  <si>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</si>
  <si>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</si>
  <si>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</si>
  <si>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</si>
  <si>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</si>
  <si>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</si>
  <si>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</si>
  <si>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</si>
  <si>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</si>
  <si>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</si>
  <si>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</si>
  <si>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</si>
  <si>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</si>
  <si>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</si>
  <si>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</si>
  <si>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</si>
  <si>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</si>
  <si>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</si>
  <si>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</si>
  <si>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</si>
  <si>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</si>
  <si>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</si>
  <si>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</si>
  <si>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</si>
  <si>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</si>
  <si>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</si>
  <si>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</si>
  <si>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</si>
  <si>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</si>
  <si>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</si>
  <si>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</si>
  <si>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</si>
  <si>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</si>
  <si>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</si>
  <si>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</si>
  <si>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</si>
  <si>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</si>
  <si>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</si>
  <si>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</si>
  <si>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</si>
  <si>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</si>
  <si>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</si>
  <si>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</si>
  <si>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</si>
  <si>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</si>
  <si>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</si>
  <si>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</si>
  <si>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</si>
  <si>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</si>
  <si>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</si>
  <si>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</si>
  <si>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</si>
  <si>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</si>
  <si>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</si>
  <si>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</si>
  <si>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</si>
  <si>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</si>
  <si>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</si>
  <si>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</si>
  <si>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</si>
  <si>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</si>
  <si>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</si>
  <si>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</si>
  <si>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</si>
  <si>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</si>
  <si>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</si>
  <si>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</si>
  <si>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</si>
  <si>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</si>
  <si>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</si>
  <si>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</si>
  <si>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</si>
  <si>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</si>
  <si>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</si>
  <si>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</si>
  <si>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</si>
  <si>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</si>
  <si>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</si>
  <si>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</si>
  <si>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</si>
  <si>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</si>
  <si>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</si>
  <si>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</si>
  <si>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</si>
  <si>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</si>
  <si>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</si>
  <si>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</si>
  <si>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</si>
  <si>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</si>
  <si>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</si>
  <si>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</si>
  <si>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</si>
  <si>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</si>
  <si>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</si>
  <si>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</si>
  <si>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</si>
  <si>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</si>
  <si>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</si>
  <si>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</si>
  <si>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</si>
  <si>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</si>
  <si>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</si>
  <si>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</si>
  <si>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</si>
  <si>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</si>
  <si>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</si>
  <si>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</si>
  <si>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</si>
  <si>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</si>
  <si>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</si>
  <si>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</si>
  <si>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</si>
  <si>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</si>
  <si>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</si>
  <si>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</si>
  <si>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</si>
  <si>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</si>
  <si>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</si>
  <si>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</si>
  <si>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</si>
  <si>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</si>
  <si>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</si>
  <si>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</si>
  <si>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</si>
  <si>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</si>
  <si>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</si>
  <si>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</si>
  <si>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</si>
  <si>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</si>
  <si>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</si>
  <si>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</si>
  <si>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</si>
  <si>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</si>
  <si>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</si>
  <si>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</si>
  <si>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</si>
  <si>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</si>
  <si>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</si>
  <si>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</si>
  <si>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</si>
  <si>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</si>
  <si>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</si>
  <si>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</si>
  <si>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</si>
  <si>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</si>
  <si>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</si>
  <si>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</si>
  <si>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</si>
  <si>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</si>
  <si>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</si>
  <si>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</si>
  <si>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</si>
  <si>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</si>
  <si>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</si>
  <si>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</si>
  <si>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</si>
  <si>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</si>
  <si>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</si>
  <si>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</si>
  <si>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</si>
  <si>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</si>
  <si>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</si>
  <si>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</si>
  <si>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</si>
  <si>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</si>
  <si>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</si>
  <si>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</si>
  <si>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</si>
  <si>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</si>
  <si>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</si>
  <si>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</si>
  <si>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</si>
  <si>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</si>
  <si>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</si>
  <si>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</si>
  <si>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</si>
  <si>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</si>
  <si>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</si>
  <si>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</si>
  <si>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</si>
  <si>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</si>
  <si>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</si>
  <si>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</si>
  <si>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</si>
  <si>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</si>
  <si>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</si>
  <si>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</si>
  <si>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</si>
  <si>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</si>
  <si>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</si>
  <si>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</si>
  <si>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</si>
  <si>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</si>
  <si>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</si>
  <si>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</si>
  <si>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</si>
  <si>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</si>
  <si>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</si>
  <si>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</si>
  <si>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</si>
  <si>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</si>
  <si>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</si>
  <si>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</si>
  <si>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</si>
  <si>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</si>
  <si>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</si>
  <si>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</si>
  <si>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</si>
  <si>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</si>
  <si>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</si>
  <si>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</si>
  <si>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</si>
  <si>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</si>
  <si>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</si>
  <si>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</si>
  <si>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</si>
  <si>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</si>
  <si>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</si>
  <si>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</si>
  <si>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</si>
  <si>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</si>
  <si>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</si>
  <si>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</si>
  <si>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</si>
  <si>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</si>
  <si>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</si>
  <si>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</si>
  <si>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</si>
  <si>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</si>
  <si>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</si>
  <si>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</si>
  <si>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</si>
  <si>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</si>
  <si>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</si>
  <si>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</si>
  <si>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</si>
  <si>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</si>
  <si>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</si>
  <si>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</si>
  <si>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</si>
  <si>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</si>
  <si>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</si>
  <si>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</si>
  <si>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</si>
  <si>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</si>
  <si>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</si>
  <si>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</si>
  <si>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</si>
  <si>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</si>
  <si>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</si>
  <si>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</si>
  <si>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</si>
  <si>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</si>
  <si>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</si>
  <si>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</si>
  <si>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</si>
  <si>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</si>
  <si>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</si>
  <si>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</si>
  <si>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</si>
  <si>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</si>
  <si>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</si>
  <si>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</si>
  <si>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</si>
  <si>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</si>
  <si>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</si>
  <si>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</si>
  <si>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</si>
  <si>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</si>
  <si>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</si>
  <si>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</si>
  <si>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</si>
  <si>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</si>
  <si>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</si>
  <si>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</si>
  <si>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</si>
  <si>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</si>
  <si>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</si>
  <si>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</si>
  <si>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</si>
  <si>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</si>
  <si>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</si>
  <si>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</si>
  <si>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</si>
  <si>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</si>
  <si>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</si>
  <si>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</si>
  <si>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</si>
  <si>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</si>
  <si>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</si>
  <si>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</si>
  <si>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</si>
  <si>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</si>
  <si>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</si>
  <si>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</si>
  <si>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</si>
  <si>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</si>
  <si>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</si>
  <si>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</si>
  <si>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</si>
  <si>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</si>
  <si>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</si>
  <si>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</si>
  <si>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</si>
  <si>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</si>
  <si>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</si>
  <si>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</si>
  <si>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</si>
  <si>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</si>
  <si>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</si>
  <si>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</si>
  <si>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</si>
  <si>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</si>
  <si>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</si>
  <si>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</si>
  <si>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</si>
  <si>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</si>
  <si>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</si>
  <si>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</si>
  <si>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</si>
  <si>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</si>
  <si>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</si>
  <si>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</si>
  <si>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</si>
  <si>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</si>
  <si>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</si>
  <si>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</si>
  <si>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</si>
  <si>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</si>
  <si>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</si>
  <si>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</si>
  <si>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</si>
  <si>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</si>
  <si>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</si>
  <si>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</si>
  <si>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</si>
  <si>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</si>
  <si>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</si>
  <si>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</si>
  <si>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</si>
  <si>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</si>
  <si>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</si>
  <si>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</si>
  <si>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</si>
  <si>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</si>
  <si>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</si>
  <si>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</si>
  <si>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</si>
  <si>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</si>
  <si>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</si>
  <si>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</si>
  <si>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</si>
  <si>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</si>
  <si>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</si>
  <si>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</si>
  <si>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</si>
  <si>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</si>
  <si>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</si>
  <si>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</si>
  <si>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</si>
  <si>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</si>
  <si>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</si>
  <si>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</si>
  <si>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</si>
  <si>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</si>
  <si>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</si>
  <si>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</si>
  <si>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</si>
  <si>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</si>
  <si>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</si>
  <si>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</si>
  <si>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</si>
  <si>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</si>
  <si>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</si>
  <si>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</si>
  <si>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</si>
  <si>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</si>
  <si>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</si>
  <si>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</si>
  <si>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</si>
  <si>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</si>
  <si>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</si>
  <si>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</si>
  <si>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</si>
  <si>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</si>
  <si>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</si>
  <si>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</si>
  <si>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</si>
  <si>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</si>
  <si>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</si>
  <si>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</si>
  <si>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</si>
  <si>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</si>
  <si>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</si>
  <si>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</si>
  <si>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</si>
  <si>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</si>
  <si>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</si>
  <si>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</si>
  <si>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</si>
  <si>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</si>
  <si>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</si>
  <si>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</si>
  <si>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</si>
  <si>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</si>
  <si>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</si>
  <si>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</si>
  <si>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</si>
  <si>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</si>
  <si>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</si>
  <si>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</si>
  <si>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</si>
  <si>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</si>
  <si>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</si>
  <si>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</si>
  <si>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</si>
  <si>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</si>
  <si>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</si>
  <si>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</si>
  <si>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</si>
  <si>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</si>
  <si>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</si>
  <si>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</si>
  <si>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</si>
  <si>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</si>
  <si>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</si>
  <si>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</si>
  <si>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</si>
  <si>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</si>
  <si>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</si>
  <si>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</si>
  <si>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</si>
  <si>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</si>
  <si>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</si>
  <si>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</si>
  <si>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</si>
  <si>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</si>
  <si>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</si>
  <si>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</si>
  <si>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</si>
  <si>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</si>
  <si>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</si>
  <si>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</si>
  <si>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</si>
  <si>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</si>
  <si>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</si>
  <si>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</si>
  <si>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</si>
  <si>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</si>
  <si>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</si>
  <si>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</si>
  <si>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</si>
  <si>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</si>
  <si>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</si>
  <si>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</si>
  <si>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</si>
  <si>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</si>
  <si>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</si>
  <si>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</si>
  <si>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</si>
  <si>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</si>
  <si>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</si>
  <si>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</si>
  <si>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</si>
  <si>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</si>
  <si>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</si>
  <si>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</si>
  <si>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</si>
  <si>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</si>
  <si>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</si>
  <si>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</si>
  <si>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</si>
  <si>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</si>
  <si>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</si>
  <si>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</si>
  <si>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</si>
  <si>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</si>
  <si>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</si>
  <si>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</si>
  <si>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</si>
  <si>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</si>
  <si>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</si>
  <si>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</si>
  <si>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</si>
  <si>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</si>
  <si>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</si>
  <si>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</si>
  <si>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</si>
  <si>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</si>
  <si>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</si>
  <si>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</si>
  <si>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</si>
  <si>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</si>
  <si>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</si>
  <si>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</si>
  <si>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</si>
  <si>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</si>
  <si>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</si>
  <si>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</si>
  <si>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</si>
  <si>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</si>
  <si>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</si>
  <si>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</si>
  <si>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</si>
  <si>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</si>
  <si>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</si>
  <si>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</si>
  <si>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</si>
  <si>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</si>
  <si>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</si>
  <si>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</si>
  <si>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</si>
  <si>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</si>
  <si>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</si>
  <si>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</si>
  <si>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</si>
  <si>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</si>
  <si>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</si>
  <si>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</si>
  <si>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</si>
  <si>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</si>
  <si>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</si>
  <si>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</si>
  <si>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</si>
  <si>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</si>
  <si>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</si>
  <si>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</si>
  <si>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</si>
  <si>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</si>
  <si>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</si>
  <si>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</si>
  <si>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</si>
  <si>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</si>
  <si>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</si>
  <si>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</si>
  <si>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</si>
  <si>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</si>
  <si>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</si>
  <si>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</si>
  <si>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</si>
  <si>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</si>
  <si>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</si>
  <si>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</si>
  <si>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</si>
  <si>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</si>
  <si>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</si>
  <si>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</si>
  <si>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</si>
  <si>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</si>
  <si>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</si>
  <si>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</si>
  <si>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</si>
  <si>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</si>
  <si>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</si>
  <si>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</si>
  <si>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</si>
  <si>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</si>
  <si>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</si>
  <si>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</si>
  <si>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</si>
  <si>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</si>
  <si>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</si>
  <si>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</si>
  <si>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</si>
  <si>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</si>
  <si>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</si>
  <si>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</si>
  <si>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</si>
  <si>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</si>
  <si>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</si>
  <si>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</si>
  <si>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</si>
  <si>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</si>
  <si>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</si>
  <si>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</si>
  <si>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</si>
  <si>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</si>
  <si>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</si>
  <si>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</si>
  <si>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</si>
  <si>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</si>
  <si>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</si>
  <si>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</si>
  <si>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</si>
  <si>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</si>
  <si>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</si>
  <si>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</si>
  <si>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</si>
  <si>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</si>
  <si>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</si>
  <si>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</si>
  <si>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</si>
  <si>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</si>
  <si>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</si>
  <si>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</si>
  <si>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</si>
  <si>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</si>
  <si>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</si>
  <si>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</si>
  <si>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</si>
  <si>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</si>
  <si>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</si>
  <si>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</si>
  <si>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</si>
  <si>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</si>
  <si>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</si>
  <si>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</si>
  <si>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</si>
  <si>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</si>
  <si>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</si>
  <si>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</si>
  <si>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</si>
  <si>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</si>
  <si>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</si>
  <si>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</si>
  <si>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</si>
  <si>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</si>
  <si>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</si>
  <si>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</si>
  <si>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</si>
  <si>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</si>
  <si>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</si>
  <si>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</si>
  <si>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</si>
  <si>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</si>
  <si>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</si>
  <si>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</si>
  <si>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</si>
  <si>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</si>
  <si>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</si>
  <si>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</si>
  <si>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</si>
  <si>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</si>
  <si>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</si>
  <si>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</si>
  <si>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</si>
  <si>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</si>
  <si>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</si>
  <si>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</si>
  <si>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</si>
  <si>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</si>
  <si>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</si>
  <si>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</si>
  <si>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</si>
  <si>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</si>
  <si>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</si>
  <si>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</si>
  <si>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</si>
  <si>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</si>
  <si>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</si>
  <si>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</si>
  <si>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</si>
  <si>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</si>
  <si>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</si>
  <si>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</si>
  <si>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</si>
  <si>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</si>
  <si>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</si>
  <si>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</si>
  <si>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</si>
  <si>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</si>
  <si>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</si>
  <si>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</si>
  <si>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</si>
  <si>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</si>
  <si>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</si>
  <si>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</si>
  <si>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</si>
  <si>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</si>
  <si>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</si>
  <si>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</si>
  <si>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</si>
  <si>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</si>
  <si>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</si>
  <si>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</si>
  <si>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</si>
  <si>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</si>
  <si>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</si>
  <si>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</si>
  <si>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</si>
  <si>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</si>
  <si>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</si>
  <si>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</si>
  <si>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</si>
  <si>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</si>
  <si>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</si>
  <si>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</si>
  <si>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</si>
  <si>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</si>
  <si>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</si>
  <si>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</si>
  <si>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</si>
  <si>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</si>
  <si>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</si>
  <si>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</si>
  <si>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</si>
  <si>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</si>
  <si>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</si>
  <si>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</si>
  <si>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</si>
  <si>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</si>
  <si>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</si>
  <si>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</si>
  <si>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</si>
  <si>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</si>
  <si>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</si>
  <si>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</si>
  <si>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</si>
  <si>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</si>
  <si>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</si>
  <si>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</si>
  <si>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</si>
  <si>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</si>
  <si>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</si>
  <si>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</si>
  <si>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</si>
  <si>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</si>
  <si>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</si>
  <si>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</si>
  <si>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</si>
  <si>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</si>
  <si>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</si>
  <si>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</si>
  <si>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</si>
  <si>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</si>
  <si>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</si>
  <si>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</si>
  <si>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</si>
  <si>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</si>
  <si>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</si>
  <si>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</si>
  <si>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</si>
  <si>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</si>
  <si>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</si>
  <si>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</si>
  <si>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</si>
  <si>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</si>
  <si>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</si>
  <si>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</si>
  <si>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</si>
  <si>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</si>
  <si>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</si>
  <si>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</si>
  <si>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</si>
  <si>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</si>
  <si>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</si>
  <si>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</si>
  <si>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</si>
  <si>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</si>
  <si>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</si>
  <si>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</si>
  <si>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</si>
  <si>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</si>
  <si>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</si>
  <si>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</si>
  <si>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</si>
  <si>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</si>
  <si>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</si>
  <si>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</si>
  <si>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</si>
  <si>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</si>
  <si>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</si>
  <si>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</si>
  <si>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</si>
  <si>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</si>
  <si>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</si>
  <si>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</si>
  <si>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</si>
  <si>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</si>
  <si>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</si>
  <si>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</si>
  <si>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</si>
  <si>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</si>
  <si>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</si>
  <si>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</si>
  <si>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</si>
  <si>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</si>
  <si>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</si>
  <si>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</si>
  <si>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</si>
  <si>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</si>
  <si>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</si>
  <si>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</si>
  <si>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</si>
  <si>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</si>
  <si>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</si>
  <si>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</si>
  <si>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</si>
  <si>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</si>
  <si>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</si>
  <si>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</si>
  <si>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</si>
  <si>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</si>
  <si>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</si>
  <si>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</si>
  <si>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</si>
  <si>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</si>
  <si>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</si>
  <si>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</si>
  <si>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</si>
  <si>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</si>
  <si>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</si>
  <si>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</si>
  <si>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</si>
  <si>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</si>
  <si>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</si>
  <si>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</si>
  <si>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</si>
  <si>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</si>
  <si>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</si>
  <si>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</si>
  <si>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</si>
  <si>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</si>
  <si>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</si>
  <si>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</si>
  <si>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</si>
  <si>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</si>
  <si>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</si>
  <si>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</si>
  <si>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</si>
  <si>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</si>
  <si>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</si>
  <si>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</si>
  <si>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</si>
  <si>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</si>
  <si>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</si>
  <si>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</si>
  <si>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</si>
  <si>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</si>
  <si>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</si>
  <si>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</si>
  <si>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</si>
  <si>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</si>
  <si>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</si>
  <si>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</si>
  <si>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</si>
  <si>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</si>
  <si>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</si>
  <si>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</si>
  <si>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</si>
  <si>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</si>
  <si>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</si>
  <si>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</si>
  <si>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</si>
  <si>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</si>
  <si>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</si>
  <si>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</si>
  <si>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</si>
  <si>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</si>
  <si>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</si>
  <si>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</si>
  <si>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</si>
  <si>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</si>
  <si>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</si>
  <si>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</si>
  <si>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</si>
  <si>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</si>
  <si>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</si>
  <si>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</si>
  <si>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</si>
  <si>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</si>
  <si>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</si>
  <si>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</si>
  <si>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</si>
  <si>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</si>
  <si>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</si>
  <si>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</si>
  <si>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</si>
  <si>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</si>
  <si>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</si>
  <si>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</si>
  <si>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</si>
  <si>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</si>
  <si>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</si>
  <si>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</si>
  <si>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</si>
  <si>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</si>
  <si>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</si>
  <si>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</si>
  <si>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</si>
  <si>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</si>
  <si>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</si>
  <si>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</si>
  <si>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</si>
  <si>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</si>
  <si>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</si>
  <si>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</si>
  <si>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</si>
  <si>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</si>
  <si>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</si>
  <si>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</si>
  <si>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</si>
  <si>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</si>
  <si>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</si>
  <si>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</si>
  <si>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</si>
  <si>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</si>
  <si>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</si>
  <si>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</si>
  <si>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</si>
  <si>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</si>
  <si>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</si>
  <si>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</si>
  <si>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</si>
  <si>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</si>
  <si>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</si>
  <si>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</si>
  <si>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</si>
  <si>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</si>
  <si>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</si>
  <si>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</si>
  <si>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</si>
  <si>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</si>
  <si>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</si>
  <si>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</si>
  <si>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</si>
  <si>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</si>
  <si>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</si>
  <si>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</si>
  <si>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</si>
  <si>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</si>
  <si>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</si>
  <si>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</si>
  <si>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</si>
  <si>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</si>
  <si>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</si>
  <si>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</si>
  <si>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</si>
  <si>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</si>
  <si>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</si>
  <si>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</si>
  <si>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</si>
  <si>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</si>
  <si>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</si>
  <si>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</si>
  <si>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</si>
  <si>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</si>
  <si>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</si>
  <si>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</si>
  <si>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</si>
  <si>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</si>
  <si>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</si>
  <si>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</si>
  <si>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</si>
  <si>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</si>
  <si>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</si>
  <si>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</si>
  <si>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</si>
  <si>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</si>
  <si>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</si>
  <si>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</si>
  <si>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</si>
  <si>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</si>
  <si>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</si>
  <si>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</si>
  <si>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</si>
  <si>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</si>
  <si>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</si>
  <si>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</si>
  <si>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</si>
  <si>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</si>
  <si>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</si>
  <si>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</si>
  <si>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</si>
  <si>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</si>
  <si>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</si>
  <si>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</si>
  <si>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</si>
  <si>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</si>
  <si>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</si>
  <si>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</si>
  <si>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</si>
  <si>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</si>
  <si>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</si>
  <si>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</si>
  <si>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</si>
  <si>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</si>
  <si>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</si>
  <si>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</si>
  <si>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</si>
  <si>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</si>
  <si>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</si>
  <si>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</si>
  <si>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</si>
  <si>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</si>
  <si>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</si>
  <si>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</si>
  <si>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</si>
  <si>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</si>
  <si>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</si>
  <si>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</si>
  <si>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</si>
  <si>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</si>
  <si>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</si>
  <si>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</si>
  <si>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</si>
  <si>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</si>
  <si>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</si>
  <si>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</si>
  <si>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</si>
  <si>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</si>
  <si>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</si>
  <si>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</si>
  <si>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</si>
  <si>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</si>
  <si>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</si>
  <si>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</si>
  <si>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</si>
  <si>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</si>
  <si>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</si>
  <si>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</si>
  <si>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</si>
  <si>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</si>
  <si>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</si>
  <si>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</si>
  <si>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</si>
  <si>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</si>
  <si>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</si>
  <si>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</si>
  <si>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</si>
  <si>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</si>
  <si>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</si>
  <si>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</si>
  <si>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</si>
  <si>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</si>
  <si>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</si>
  <si>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</si>
  <si>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</si>
  <si>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</si>
  <si>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</si>
  <si>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</si>
  <si>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</si>
  <si>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</si>
  <si>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</si>
  <si>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</si>
  <si>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</si>
  <si>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</si>
  <si>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</si>
  <si>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</si>
  <si>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</si>
  <si>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</si>
  <si>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</si>
  <si>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</si>
  <si>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</si>
  <si>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</si>
  <si>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</si>
  <si>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</si>
  <si>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</si>
  <si>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</si>
  <si>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</si>
  <si>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</si>
  <si>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</si>
  <si>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</si>
  <si>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</si>
  <si>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</si>
  <si>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</si>
  <si>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</si>
  <si>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</si>
  <si>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</si>
  <si>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</si>
  <si>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</si>
  <si>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</si>
  <si>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</si>
  <si>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</si>
  <si>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</si>
  <si>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</si>
  <si>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</si>
  <si>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</si>
  <si>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</si>
  <si>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</si>
  <si>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</si>
  <si>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</si>
  <si>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</si>
  <si>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</si>
  <si>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</si>
  <si>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</si>
  <si>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</si>
  <si>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</si>
  <si>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</si>
  <si>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</si>
  <si>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</si>
  <si>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</si>
  <si>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</si>
  <si>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</si>
  <si>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</si>
  <si>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</si>
  <si>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</si>
  <si>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</si>
  <si>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</si>
  <si>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</si>
  <si>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</si>
  <si>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</si>
  <si>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</si>
  <si>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</si>
  <si>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</si>
  <si>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</si>
  <si>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</si>
  <si>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</si>
  <si>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</si>
  <si>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</si>
  <si>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</si>
  <si>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</si>
  <si>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</si>
  <si>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</si>
  <si>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</si>
  <si>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</si>
  <si>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</si>
  <si>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</si>
  <si>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</si>
  <si>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</si>
  <si>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</si>
  <si>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</si>
  <si>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</si>
  <si>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</si>
  <si>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</si>
  <si>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</si>
  <si>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</si>
  <si>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</si>
  <si>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</si>
  <si>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</si>
  <si>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</si>
  <si>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</si>
  <si>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</si>
  <si>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</si>
  <si>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</si>
  <si>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</si>
  <si>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</si>
  <si>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</si>
  <si>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</si>
  <si>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</si>
  <si>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</si>
  <si>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</si>
  <si>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</si>
  <si>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</si>
  <si>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</si>
  <si>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</si>
  <si>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</si>
  <si>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</si>
  <si>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</si>
  <si>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</si>
  <si>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</si>
  <si>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</si>
  <si>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</si>
  <si>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</si>
  <si>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</si>
  <si>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</si>
  <si>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</si>
  <si>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</si>
  <si>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</si>
  <si>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</si>
  <si>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</si>
  <si>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</si>
  <si>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</si>
  <si>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</si>
  <si>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</si>
  <si>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</si>
  <si>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</si>
  <si>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</si>
  <si>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</si>
  <si>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</si>
  <si>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</si>
  <si>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</si>
  <si>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</si>
  <si>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</si>
  <si>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</si>
  <si>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</si>
  <si>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</si>
  <si>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</si>
  <si>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</si>
  <si>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</si>
  <si>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</si>
  <si>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</si>
  <si>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</si>
  <si>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</si>
  <si>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</si>
  <si>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</si>
  <si>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</si>
  <si>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</si>
  <si>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</si>
  <si>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</si>
  <si>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</si>
  <si>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</si>
  <si>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</si>
  <si>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</si>
  <si>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</si>
  <si>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</si>
  <si>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</si>
  <si>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</si>
  <si>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</si>
  <si>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</si>
  <si>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</si>
  <si>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</si>
  <si>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</si>
  <si>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</si>
  <si>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</si>
  <si>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</si>
  <si>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</si>
  <si>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</si>
  <si>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</si>
  <si>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</si>
  <si>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</si>
  <si>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</si>
  <si>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</si>
  <si>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</si>
  <si>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</si>
  <si>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</si>
  <si>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</si>
  <si>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</si>
  <si>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</si>
  <si>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</si>
  <si>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</si>
  <si>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</si>
  <si>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</si>
  <si>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</si>
  <si>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</si>
  <si>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</si>
  <si>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</si>
  <si>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</si>
  <si>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</si>
  <si>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</si>
  <si>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</si>
  <si>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</si>
  <si>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</si>
  <si>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</si>
  <si>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</si>
  <si>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</si>
  <si>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</si>
  <si>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</si>
  <si>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</si>
  <si>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</si>
  <si>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</si>
  <si>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</si>
  <si>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</si>
  <si>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</si>
  <si>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</si>
  <si>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</si>
  <si>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</si>
  <si>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</si>
  <si>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</si>
  <si>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</si>
  <si>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</si>
  <si>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</si>
  <si>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</si>
  <si>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</si>
  <si>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</si>
  <si>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</si>
  <si>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</si>
  <si>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</si>
  <si>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</si>
  <si>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</si>
  <si>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</si>
  <si>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</si>
  <si>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</si>
  <si>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</si>
  <si>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</si>
  <si>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</si>
  <si>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</si>
  <si>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</si>
  <si>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</si>
  <si>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</si>
  <si>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</si>
  <si>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</si>
  <si>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</si>
  <si>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</si>
  <si>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</si>
  <si>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</si>
  <si>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</si>
  <si>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</si>
  <si>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</si>
  <si>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</si>
  <si>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</si>
  <si>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</si>
  <si>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</si>
  <si>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</si>
  <si>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</si>
  <si>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</si>
  <si>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</si>
  <si>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</si>
  <si>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</si>
  <si>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</si>
  <si>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</si>
  <si>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</si>
  <si>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</si>
  <si>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</si>
  <si>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</si>
  <si>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</si>
  <si>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</si>
  <si>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</si>
  <si>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</si>
  <si>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</si>
  <si>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</si>
  <si>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</si>
  <si>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</si>
  <si>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</si>
  <si>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</si>
  <si>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</si>
  <si>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</si>
  <si>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</si>
  <si>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</si>
  <si>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</si>
  <si>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</si>
  <si>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</si>
  <si>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</si>
  <si>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</si>
  <si>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</si>
  <si>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</si>
  <si>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</si>
  <si>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</si>
  <si>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</si>
  <si>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</si>
  <si>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</si>
  <si>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</si>
  <si>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</si>
  <si>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</si>
  <si>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</si>
  <si>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</si>
  <si>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</si>
  <si>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</si>
  <si>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</si>
  <si>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</si>
  <si>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</si>
  <si>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</si>
  <si>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</si>
  <si>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</si>
  <si>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</si>
  <si>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</si>
  <si>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</si>
  <si>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</si>
  <si>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</si>
  <si>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</si>
  <si>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</si>
  <si>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</si>
  <si>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</si>
  <si>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</si>
  <si>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</si>
  <si>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</si>
  <si>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</si>
  <si>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</si>
  <si>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</si>
  <si>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</si>
  <si>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</si>
  <si>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</si>
  <si>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</si>
  <si>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</si>
  <si>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</si>
  <si>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</si>
  <si>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</si>
  <si>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</si>
  <si>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</si>
  <si>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</si>
  <si>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</si>
  <si>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</si>
  <si>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</si>
  <si>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</si>
  <si>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</si>
  <si>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</si>
  <si>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</si>
  <si>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</si>
  <si>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</si>
  <si>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</si>
  <si>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</si>
  <si>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</si>
  <si>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</si>
  <si>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</si>
  <si>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</si>
  <si>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</si>
  <si>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</si>
  <si>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</si>
  <si>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</si>
  <si>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</si>
  <si>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</si>
  <si>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</si>
  <si>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</si>
  <si>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</si>
  <si>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</si>
  <si>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</si>
  <si>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</si>
  <si>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</si>
  <si>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</si>
  <si>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</si>
  <si>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</si>
  <si>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</si>
  <si>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</si>
  <si>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</si>
  <si>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</si>
  <si>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</si>
  <si>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</si>
  <si>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</si>
  <si>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</si>
  <si>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</si>
  <si>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</si>
  <si>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</si>
  <si>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</si>
  <si>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</si>
  <si>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</si>
  <si>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</si>
  <si>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</si>
  <si>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</si>
  <si>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</si>
  <si>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</si>
  <si>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</si>
  <si>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</si>
  <si>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</si>
  <si>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</si>
  <si>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</si>
  <si>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</si>
  <si>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</si>
  <si>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</si>
  <si>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</si>
  <si>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</si>
  <si>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</si>
  <si>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</si>
  <si>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</si>
  <si>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</si>
  <si>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</si>
  <si>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</si>
  <si>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</si>
  <si>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</si>
  <si>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</si>
  <si>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</si>
  <si>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</si>
  <si>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</si>
  <si>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</si>
  <si>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</si>
  <si>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</si>
  <si>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</si>
  <si>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</si>
  <si>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</si>
  <si>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</si>
  <si>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</si>
  <si>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</si>
  <si>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</si>
  <si>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</si>
  <si>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</si>
  <si>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</si>
  <si>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</si>
  <si>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</si>
  <si>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</si>
  <si>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</si>
  <si>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</si>
  <si>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</si>
  <si>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</si>
  <si>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</si>
  <si>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</si>
  <si>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</si>
  <si>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</si>
  <si>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</si>
  <si>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</si>
  <si>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</si>
  <si>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</si>
  <si>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</si>
  <si>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</si>
  <si>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</si>
  <si>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</si>
  <si>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</si>
  <si>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</si>
  <si>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</si>
  <si>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</si>
  <si>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</si>
  <si>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</si>
  <si>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</si>
  <si>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</si>
  <si>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</si>
  <si>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</si>
  <si>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</si>
  <si>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</si>
  <si>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</si>
  <si>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</si>
  <si>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</si>
  <si>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</si>
  <si>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</si>
  <si>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</si>
  <si>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</si>
  <si>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</si>
  <si>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</si>
  <si>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</si>
  <si>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</si>
  <si>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</si>
  <si>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</si>
  <si>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</si>
  <si>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</si>
  <si>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</si>
  <si>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</si>
  <si>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</si>
  <si>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</si>
  <si>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</si>
  <si>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</si>
  <si>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</si>
  <si>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</si>
  <si>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</si>
  <si>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</si>
  <si>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</si>
  <si>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</si>
  <si>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</si>
  <si>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</si>
  <si>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</si>
  <si>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</si>
  <si>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</si>
  <si>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</si>
  <si>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</si>
  <si>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</si>
  <si>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</si>
  <si>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</si>
  <si>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</si>
  <si>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</si>
  <si>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</si>
  <si>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</si>
  <si>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</si>
  <si>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</si>
  <si>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</si>
  <si>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</si>
  <si>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</si>
  <si>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</si>
  <si>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</si>
  <si>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</si>
  <si>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</si>
  <si>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</si>
  <si>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</si>
  <si>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</si>
  <si>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</si>
  <si>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</si>
  <si>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</si>
  <si>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</si>
  <si>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</si>
  <si>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</si>
  <si>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</si>
  <si>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</si>
  <si>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</si>
  <si>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</si>
  <si>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</si>
  <si>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</si>
  <si>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</si>
  <si>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</si>
  <si>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</si>
  <si>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</si>
  <si>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</si>
  <si>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</si>
  <si>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</si>
  <si>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</si>
  <si>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</si>
  <si>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</si>
  <si>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</si>
  <si>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</si>
  <si>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</si>
  <si>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</si>
  <si>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</si>
  <si>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</si>
  <si>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</si>
  <si>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</si>
  <si>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</si>
  <si>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</si>
  <si>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</si>
  <si>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</si>
  <si>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</si>
  <si>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</si>
  <si>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</si>
  <si>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</si>
  <si>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</si>
  <si>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</si>
  <si>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</si>
  <si>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</si>
  <si>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</si>
  <si>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</si>
  <si>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</si>
  <si>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</si>
  <si>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</si>
  <si>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</si>
  <si>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</si>
  <si>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</si>
  <si>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</si>
  <si>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</si>
  <si>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</si>
  <si>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</si>
  <si>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</si>
  <si>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</si>
  <si>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</si>
  <si>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</si>
  <si>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</si>
  <si>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</si>
  <si>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</si>
  <si>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</si>
  <si>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</si>
  <si>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</si>
  <si>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</si>
  <si>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</si>
  <si>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</si>
  <si>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</si>
  <si>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</si>
  <si>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</si>
  <si>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</si>
  <si>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</si>
  <si>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</si>
  <si>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</si>
  <si>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</si>
  <si>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</si>
  <si>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</si>
  <si>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</si>
  <si>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</si>
  <si>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</si>
  <si>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</si>
  <si>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</si>
  <si>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</si>
  <si>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</si>
  <si>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</si>
  <si>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</si>
  <si>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</si>
  <si>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</si>
  <si>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</si>
  <si>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</si>
  <si>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</si>
  <si>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</si>
  <si>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</si>
  <si>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</si>
  <si>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</si>
  <si>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</si>
  <si>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</si>
  <si>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</si>
  <si>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</si>
  <si>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</si>
  <si>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</si>
  <si>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</si>
  <si>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</si>
  <si>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</si>
  <si>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</si>
  <si>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</si>
  <si>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</si>
  <si>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</si>
  <si>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</si>
  <si>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</si>
  <si>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</si>
  <si>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</si>
  <si>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</si>
  <si>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</si>
  <si>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</si>
  <si>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</si>
  <si>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</si>
  <si>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</si>
  <si>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</si>
  <si>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</si>
  <si>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</si>
  <si>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</si>
  <si>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</si>
  <si>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</si>
  <si>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</si>
  <si>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</si>
  <si>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</si>
  <si>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</si>
  <si>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</si>
  <si>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</si>
  <si>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</si>
  <si>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</si>
  <si>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</si>
  <si>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</si>
  <si>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</si>
  <si>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</si>
  <si>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</si>
  <si>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</si>
  <si>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</si>
  <si>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</si>
  <si>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</si>
  <si>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</si>
  <si>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</si>
  <si>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</si>
  <si>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</si>
  <si>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</si>
  <si>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</si>
  <si>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</si>
  <si>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</si>
  <si>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</si>
  <si>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</si>
  <si>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</si>
  <si>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</si>
  <si>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</si>
  <si>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</si>
  <si>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</si>
  <si>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</si>
  <si>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</si>
  <si>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</si>
  <si>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</si>
  <si>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</si>
  <si>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</si>
  <si>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</si>
  <si>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</si>
  <si>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</si>
  <si>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</si>
  <si>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</si>
  <si>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</si>
  <si>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</si>
  <si>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</si>
  <si>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</si>
  <si>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</si>
  <si>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</si>
  <si>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</si>
  <si>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</si>
  <si>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</si>
  <si>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</si>
  <si>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</si>
  <si>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</si>
  <si>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</si>
  <si>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</si>
  <si>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</si>
  <si>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</si>
  <si>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</si>
  <si>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</si>
  <si>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</si>
  <si>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</si>
  <si>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</si>
  <si>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</si>
  <si>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</si>
  <si>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</si>
  <si>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</si>
  <si>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</si>
  <si>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</si>
  <si>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</si>
  <si>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</si>
  <si>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</si>
  <si>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</si>
  <si>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</si>
  <si>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</si>
  <si>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</si>
  <si>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</si>
  <si>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</si>
  <si>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</si>
  <si>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</si>
  <si>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</si>
  <si>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</si>
  <si>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</si>
  <si>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</si>
  <si>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</si>
  <si>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</si>
  <si>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</si>
  <si>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</si>
  <si>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</si>
  <si>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</si>
  <si>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</si>
  <si>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</si>
  <si>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</si>
  <si>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</si>
  <si>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</si>
  <si>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</si>
  <si>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</si>
  <si>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</si>
  <si>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</si>
  <si>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</si>
  <si>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</si>
  <si>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</si>
  <si>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</si>
  <si>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</si>
  <si>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</si>
  <si>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</si>
  <si>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</si>
  <si>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</si>
  <si>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</si>
  <si>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</si>
  <si>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</si>
  <si>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</si>
  <si>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</si>
  <si>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</si>
  <si>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</si>
  <si>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</si>
  <si>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</si>
  <si>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</si>
  <si>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</si>
  <si>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</si>
  <si>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</si>
  <si>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</si>
  <si>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</si>
  <si>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</si>
  <si>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</si>
  <si>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</si>
  <si>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</si>
  <si>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</si>
  <si>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</si>
  <si>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</si>
  <si>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</si>
  <si>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</si>
  <si>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</si>
  <si>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</si>
  <si>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</si>
  <si>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</si>
  <si>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</si>
  <si>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</si>
  <si>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</si>
  <si>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</si>
  <si>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</si>
  <si>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</si>
  <si>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</si>
  <si>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</si>
  <si>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</si>
  <si>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</si>
  <si>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</si>
  <si>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</si>
  <si>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</si>
  <si>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</si>
  <si>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</si>
  <si>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</si>
  <si>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</si>
  <si>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</si>
  <si>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</si>
  <si>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</si>
  <si>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</si>
  <si>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</si>
  <si>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</si>
  <si>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</si>
  <si>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</si>
  <si>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</si>
  <si>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</si>
  <si>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</si>
  <si>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</si>
  <si>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</si>
  <si>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</si>
  <si>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</si>
  <si>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</si>
  <si>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</si>
  <si>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</si>
  <si>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</si>
  <si>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</si>
  <si>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</si>
  <si>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</si>
  <si>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</si>
  <si>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</si>
  <si>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</si>
  <si>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</si>
  <si>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</si>
  <si>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</si>
  <si>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</si>
  <si>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</si>
  <si>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</si>
  <si>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</si>
  <si>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</si>
  <si>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</si>
  <si>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</si>
  <si>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</si>
  <si>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</si>
  <si>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</si>
  <si>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</si>
  <si>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</si>
  <si>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</si>
  <si>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</si>
  <si>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</si>
  <si>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</si>
  <si>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</si>
  <si>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</si>
  <si>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</si>
  <si>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</si>
  <si>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</si>
  <si>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</si>
  <si>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</si>
  <si>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</si>
  <si>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</si>
  <si>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</si>
  <si>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</si>
  <si>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</si>
  <si>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</si>
  <si>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</si>
  <si>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</si>
  <si>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</si>
  <si>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</si>
  <si>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</si>
  <si>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</si>
  <si>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</si>
  <si>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</si>
  <si>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</si>
  <si>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</si>
  <si>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</si>
  <si>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</si>
  <si>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</si>
  <si>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</si>
  <si>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</si>
  <si>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</si>
  <si>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</si>
  <si>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</si>
  <si>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</si>
  <si>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</si>
  <si>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</si>
  <si>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</si>
  <si>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</si>
  <si>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</si>
  <si>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</si>
  <si>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</si>
  <si>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</si>
  <si>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</si>
  <si>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</si>
  <si>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</si>
  <si>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</si>
  <si>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</si>
  <si>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</si>
  <si>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</si>
  <si>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</si>
  <si>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</si>
  <si>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</si>
  <si>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</si>
  <si>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</si>
  <si>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</si>
  <si>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</si>
  <si>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</si>
  <si>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</si>
  <si>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</si>
  <si>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</si>
  <si>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</si>
  <si>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</si>
  <si>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</si>
  <si>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</si>
  <si>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</si>
  <si>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</si>
  <si>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</si>
  <si>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</si>
  <si>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</si>
  <si>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</si>
  <si>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</si>
  <si>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</si>
  <si>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</si>
  <si>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</si>
  <si>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</si>
  <si>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</si>
  <si>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</si>
  <si>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</si>
  <si>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</si>
  <si>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</si>
  <si>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</si>
  <si>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</si>
  <si>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</si>
  <si>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</si>
  <si>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</si>
  <si>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</si>
  <si>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</si>
  <si>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</si>
  <si>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</si>
  <si>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</si>
  <si>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</si>
  <si>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</si>
  <si>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</si>
  <si>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</si>
  <si>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</si>
  <si>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</si>
  <si>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</si>
  <si>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</si>
  <si>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</si>
  <si>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</si>
  <si>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</si>
  <si>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</si>
  <si>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</si>
  <si>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</si>
  <si>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</si>
  <si>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</si>
  <si>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</si>
  <si>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</si>
  <si>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</si>
  <si>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</si>
  <si>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</si>
  <si>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</si>
  <si>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</si>
  <si>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</si>
  <si>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</si>
  <si>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</si>
  <si>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</si>
  <si>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</si>
  <si>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</si>
  <si>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</si>
  <si>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</si>
  <si>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</si>
  <si>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</si>
  <si>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</si>
  <si>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</si>
  <si>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</si>
  <si>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</si>
  <si>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</si>
  <si>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</si>
  <si>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</si>
  <si>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</si>
  <si>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</si>
  <si>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</si>
  <si>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</si>
  <si>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</si>
  <si>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</si>
  <si>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</si>
  <si>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</si>
  <si>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</si>
  <si>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</si>
  <si>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</si>
  <si>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</si>
  <si>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</si>
  <si>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</si>
  <si>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</si>
  <si>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</si>
  <si>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</si>
  <si>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</si>
  <si>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</si>
  <si>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</si>
  <si>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</si>
  <si>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</si>
  <si>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</si>
  <si>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</si>
  <si>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</si>
  <si>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</si>
  <si>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</si>
  <si>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</si>
  <si>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</si>
  <si>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</si>
  <si>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</si>
  <si>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</si>
  <si>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</si>
  <si>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</si>
  <si>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</si>
  <si>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</si>
  <si>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</si>
  <si>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</si>
  <si>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</si>
  <si>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</si>
  <si>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</si>
  <si>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</si>
  <si>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</si>
  <si>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</si>
  <si>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</si>
  <si>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</si>
  <si>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</si>
  <si>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</si>
  <si>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</si>
  <si>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</si>
  <si>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</si>
  <si>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</si>
  <si>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</si>
  <si>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</si>
  <si>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</si>
  <si>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</si>
  <si>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</si>
  <si>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</si>
  <si>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</si>
  <si>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</si>
  <si>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</si>
  <si>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</si>
  <si>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</si>
  <si>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</si>
  <si>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</si>
  <si>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</si>
  <si>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</si>
  <si>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</si>
  <si>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</si>
  <si>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</si>
  <si>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</si>
  <si>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</si>
  <si>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</si>
  <si>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</si>
  <si>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</si>
  <si>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</si>
  <si>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</si>
  <si>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</si>
  <si>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</si>
  <si>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</si>
  <si>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</si>
  <si>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</si>
  <si>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</si>
  <si>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</si>
  <si>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</si>
  <si>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</si>
  <si>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</si>
  <si>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</si>
  <si>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</si>
  <si>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</si>
  <si>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</si>
  <si>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</si>
  <si>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</si>
  <si>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</si>
  <si>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</si>
  <si>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</si>
  <si>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</si>
  <si>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</si>
  <si>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</si>
  <si>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</si>
  <si>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</si>
  <si>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</si>
  <si>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</si>
  <si>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</si>
  <si>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</si>
  <si>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</si>
  <si>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</si>
  <si>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</si>
  <si>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</si>
  <si>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</si>
  <si>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</si>
  <si>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</si>
  <si>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</si>
  <si>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</si>
  <si>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</si>
  <si>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</si>
  <si>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</si>
  <si>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</si>
  <si>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</si>
  <si>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</si>
  <si>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</si>
  <si>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</si>
  <si>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</si>
  <si>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</si>
  <si>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</si>
  <si>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</si>
  <si>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</si>
  <si>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</si>
  <si>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</si>
  <si>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</si>
  <si>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</si>
  <si>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</si>
  <si>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</si>
  <si>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</si>
  <si>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</si>
  <si>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</si>
  <si>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</si>
  <si>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</si>
  <si>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</si>
  <si>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</si>
  <si>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</si>
  <si>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</si>
  <si>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</si>
  <si>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</si>
  <si>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</si>
  <si>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</si>
  <si>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</si>
  <si>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</si>
  <si>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</si>
  <si>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</si>
  <si>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</si>
  <si>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</si>
  <si>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</si>
  <si>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</si>
  <si>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</si>
  <si>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</si>
  <si>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</si>
  <si>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</si>
  <si>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</si>
  <si>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</si>
  <si>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</si>
  <si>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</si>
  <si>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</si>
  <si>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</si>
  <si>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</si>
  <si>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</si>
  <si>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</si>
  <si>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</si>
  <si>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</si>
  <si>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</si>
  <si>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</si>
  <si>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</si>
  <si>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</si>
  <si>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</si>
  <si>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</si>
  <si>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</si>
  <si>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</si>
  <si>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</si>
  <si>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</si>
  <si>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</si>
  <si>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</si>
  <si>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</si>
  <si>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</si>
  <si>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</si>
  <si>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</si>
  <si>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</si>
  <si>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</si>
  <si>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</si>
  <si>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</si>
  <si>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</si>
  <si>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</si>
  <si>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</si>
  <si>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</si>
  <si>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</si>
  <si>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</si>
  <si>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</si>
  <si>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</si>
  <si>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</si>
  <si>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</si>
  <si>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</si>
  <si>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</si>
  <si>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</si>
  <si>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</si>
  <si>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</si>
  <si>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</si>
  <si>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</si>
  <si>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</si>
  <si>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</si>
  <si>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</si>
  <si>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</si>
  <si>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</si>
  <si>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</si>
  <si>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</si>
  <si>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</si>
  <si>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</si>
  <si>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</si>
  <si>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</si>
  <si>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</si>
  <si>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</si>
  <si>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</si>
  <si>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</si>
  <si>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</si>
  <si>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</si>
  <si>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</si>
  <si>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</si>
  <si>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</si>
  <si>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</si>
  <si>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</si>
  <si>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</si>
  <si>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</si>
  <si>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</si>
  <si>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</si>
  <si>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</si>
  <si>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</si>
  <si>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</si>
  <si>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</si>
  <si>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</si>
  <si>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</si>
  <si>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</si>
  <si>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</si>
  <si>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</si>
  <si>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</si>
  <si>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</si>
  <si>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</si>
  <si>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</si>
  <si>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</si>
  <si>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</si>
  <si>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</si>
  <si>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</si>
  <si>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</si>
  <si>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</si>
  <si>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</si>
  <si>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</si>
  <si>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</si>
  <si>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</si>
  <si>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</si>
  <si>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</si>
  <si>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</si>
  <si>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</si>
  <si>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</si>
  <si>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</si>
  <si>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</si>
  <si>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</si>
  <si>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</si>
  <si>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</si>
  <si>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</si>
  <si>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</si>
  <si>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</si>
  <si>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</si>
  <si>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</si>
  <si>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</si>
  <si>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</si>
  <si>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</si>
  <si>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</si>
  <si>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</si>
  <si>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</si>
  <si>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</si>
  <si>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</si>
  <si>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</si>
  <si>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</si>
  <si>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</si>
  <si>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</si>
  <si>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</si>
  <si>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</si>
  <si>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</si>
  <si>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</si>
  <si>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</si>
  <si>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</si>
  <si>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</si>
  <si>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</si>
  <si>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</si>
  <si>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</si>
  <si>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</si>
  <si>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</si>
  <si>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</si>
  <si>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</si>
  <si>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</si>
  <si>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</si>
  <si>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</si>
  <si>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</si>
  <si>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</si>
  <si>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</si>
  <si>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</si>
  <si>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</si>
  <si>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</si>
  <si>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</si>
  <si>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</si>
  <si>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</si>
  <si>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</si>
  <si>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</si>
  <si>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</si>
  <si>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</si>
  <si>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</si>
  <si>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</si>
  <si>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</si>
  <si>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</si>
  <si>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</si>
  <si>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</si>
  <si>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</si>
  <si>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</si>
  <si>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</si>
  <si>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</si>
  <si>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</si>
  <si>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</si>
  <si>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</si>
  <si>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</si>
  <si>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</si>
  <si>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</si>
  <si>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</si>
  <si>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</si>
  <si>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</si>
  <si>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</si>
  <si>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</si>
  <si>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</si>
  <si>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</si>
  <si>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</si>
  <si>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</si>
  <si>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</si>
  <si>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</si>
  <si>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</si>
  <si>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</si>
  <si>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</si>
  <si>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</si>
  <si>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</si>
  <si>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</si>
  <si>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</si>
  <si>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</si>
  <si>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</si>
  <si>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</si>
  <si>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</si>
  <si>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</si>
  <si>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</si>
  <si>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</si>
  <si>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</si>
  <si>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</si>
  <si>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</si>
  <si>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</si>
  <si>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</si>
  <si>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</si>
  <si>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</si>
  <si>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</si>
  <si>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</si>
  <si>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</si>
  <si>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</si>
  <si>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</si>
  <si>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</si>
  <si>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</si>
  <si>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</si>
  <si>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</si>
  <si>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</si>
  <si>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</si>
  <si>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</si>
  <si>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</si>
  <si>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</si>
  <si>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</si>
  <si>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</si>
  <si>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</si>
  <si>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</si>
  <si>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</si>
  <si>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</si>
  <si>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</si>
  <si>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</si>
  <si>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</si>
  <si>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</si>
  <si>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</si>
  <si>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</si>
  <si>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</si>
  <si>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</si>
  <si>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</si>
  <si>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</si>
  <si>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</si>
  <si>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</si>
  <si>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</si>
  <si>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</si>
  <si>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</si>
  <si>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</si>
  <si>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</si>
  <si>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</si>
  <si>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</si>
  <si>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</si>
  <si>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</si>
  <si>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</si>
  <si>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</si>
  <si>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</si>
  <si>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</si>
  <si>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</si>
  <si>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</si>
  <si>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</si>
  <si>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</si>
  <si>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</si>
  <si>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</si>
  <si>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</si>
  <si>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</si>
  <si>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</si>
  <si>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</si>
  <si>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</si>
  <si>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</si>
  <si>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</si>
  <si>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</si>
  <si>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</si>
  <si>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</si>
  <si>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</si>
  <si>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</si>
  <si>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</si>
  <si>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</si>
  <si>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</si>
  <si>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</si>
  <si>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</si>
  <si>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</si>
  <si>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</si>
  <si>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</si>
  <si>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</si>
  <si>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</si>
  <si>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</si>
  <si>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</si>
  <si>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</si>
  <si>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</si>
  <si>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</si>
  <si>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</si>
  <si>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</si>
  <si>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</si>
  <si>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</si>
  <si>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</si>
  <si>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</si>
  <si>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</si>
  <si>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</si>
  <si>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</si>
  <si>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</si>
  <si>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</si>
  <si>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</si>
  <si>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</si>
  <si>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</si>
  <si>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</si>
  <si>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</si>
  <si>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</si>
  <si>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</si>
  <si>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</si>
  <si>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</si>
  <si>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</si>
  <si>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</si>
  <si>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</si>
  <si>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</si>
  <si>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</si>
  <si>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</si>
  <si>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</si>
  <si>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</si>
  <si>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</si>
  <si>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</si>
  <si>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</si>
  <si>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</si>
  <si>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</si>
  <si>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</si>
  <si>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</si>
  <si>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</si>
  <si>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</si>
  <si>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</si>
  <si>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</si>
  <si>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</si>
  <si>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</si>
  <si>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</si>
  <si>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</si>
  <si>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</si>
  <si>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</si>
  <si>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</si>
  <si>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</si>
  <si>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</si>
  <si>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</si>
  <si>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</si>
  <si>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</si>
  <si>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</si>
  <si>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</si>
  <si>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</si>
  <si>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</si>
  <si>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</si>
  <si>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</si>
  <si>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</si>
  <si>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</si>
  <si>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</si>
  <si>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</si>
  <si>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</si>
  <si>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</si>
  <si>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</si>
  <si>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</si>
  <si>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</si>
  <si>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</si>
  <si>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</si>
  <si>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</si>
  <si>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</si>
  <si>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</si>
  <si>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</si>
  <si>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</si>
  <si>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</si>
  <si>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</si>
  <si>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</si>
  <si>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</si>
  <si>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</si>
  <si>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</si>
  <si>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</si>
  <si>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</si>
  <si>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</si>
  <si>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</si>
  <si>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</si>
  <si>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</si>
  <si>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</si>
  <si>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</si>
  <si>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</si>
  <si>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</si>
  <si>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</si>
  <si>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</si>
  <si>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</si>
  <si>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</si>
  <si>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</si>
  <si>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</si>
  <si>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</si>
  <si>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</si>
  <si>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</si>
  <si>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</si>
  <si>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</si>
  <si>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</si>
  <si>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</si>
  <si>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</si>
  <si>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</si>
  <si>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</si>
  <si>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</si>
  <si>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</si>
  <si>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</si>
  <si>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</si>
  <si>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</si>
  <si>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</si>
  <si>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</si>
  <si>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</si>
  <si>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</si>
  <si>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</si>
  <si>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</si>
  <si>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</si>
  <si>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</si>
  <si>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</si>
  <si>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</si>
  <si>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</si>
  <si>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</si>
  <si>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</si>
  <si>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</si>
  <si>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</si>
  <si>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</si>
  <si>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</si>
  <si>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</si>
  <si>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</si>
  <si>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</si>
  <si>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</si>
  <si>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</si>
  <si>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</si>
  <si>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</si>
  <si>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</si>
  <si>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</si>
  <si>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</si>
  <si>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</si>
  <si>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</si>
  <si>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</si>
  <si>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</si>
  <si>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</si>
  <si>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</si>
  <si>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</si>
  <si>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</si>
  <si>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</si>
  <si>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</si>
  <si>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</si>
  <si>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</si>
  <si>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</si>
  <si>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</si>
  <si>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</si>
  <si>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</si>
  <si>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</si>
  <si>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</si>
  <si>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</si>
  <si>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</si>
  <si>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</si>
  <si>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</si>
  <si>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</si>
  <si>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</si>
  <si>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</si>
  <si>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</si>
  <si>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</si>
  <si>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</si>
  <si>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</si>
  <si>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</si>
  <si>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</si>
  <si>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</si>
  <si>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</si>
  <si>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</si>
  <si>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</si>
  <si>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</si>
  <si>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</si>
  <si>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</si>
  <si>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</si>
  <si>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</si>
  <si>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</si>
  <si>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</si>
  <si>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</si>
  <si>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</si>
  <si>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</si>
  <si>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</si>
  <si>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</si>
  <si>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</si>
  <si>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</si>
  <si>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</si>
  <si>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</si>
  <si>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</si>
  <si>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</si>
  <si>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</si>
  <si>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</si>
  <si>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</si>
  <si>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</si>
  <si>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</si>
  <si>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</si>
  <si>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</si>
  <si>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</si>
  <si>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</si>
  <si>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</si>
  <si>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</si>
  <si>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</si>
  <si>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</si>
  <si>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</si>
  <si>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</si>
  <si>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</si>
  <si>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</si>
  <si>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</si>
  <si>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</si>
  <si>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</si>
  <si>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</si>
  <si>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</si>
  <si>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</si>
  <si>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</si>
  <si>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</si>
  <si>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</si>
  <si>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</si>
  <si>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</si>
  <si>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</si>
  <si>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</si>
  <si>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</si>
  <si>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</si>
  <si>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</si>
  <si>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</si>
  <si>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</si>
  <si>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</si>
  <si>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</si>
  <si>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</si>
  <si>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</si>
  <si>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18690155900069</t>
  </si>
  <si>
    <t>06206000</t>
  </si>
  <si>
    <t>ARGENS A ROQUEBRUNE-SUR-ARGENS 2</t>
  </si>
  <si>
    <t>ROQUEBRUNE SUR ARGENS</t>
  </si>
  <si>
    <t>83107</t>
  </si>
  <si>
    <t>Sans objet</t>
  </si>
  <si>
    <t>Agence de l'Eau Rhone Méditerranée et Corse</t>
  </si>
  <si>
    <t>GCE212-06223</t>
  </si>
  <si>
    <t>41749411900056</t>
  </si>
  <si>
    <t>AQUABIO</t>
  </si>
  <si>
    <t>G6</t>
  </si>
  <si>
    <t>Non compatible à XPT90337 : remplissage partiel</t>
  </si>
  <si>
    <t>Surber</t>
  </si>
  <si>
    <t>PhA</t>
  </si>
  <si>
    <t>Stable</t>
  </si>
  <si>
    <t>Taxon inconnu</t>
  </si>
  <si>
    <t>Fontinalis</t>
  </si>
  <si>
    <t>Ceratophyllum</t>
  </si>
  <si>
    <t>Drague</t>
  </si>
  <si>
    <t>PhB</t>
  </si>
  <si>
    <t>PhC</t>
  </si>
  <si>
    <t>Potamogeton pectinatus</t>
  </si>
  <si>
    <t>PhC'</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</si>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</sst>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29" xfId="0" applyFont="1" applyFill="1" applyBorder="1" applyAlignment="1" applyProtection="1">
      <alignment horizontal="left" vertical="center"/>
      <protection/>
    </xf>
    <xf numFmtId="0" fontId="2" fillId="0" borderId="30"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 thickBot="1">
      <c r="A1" s="184" t="s">
        <v>16702</v>
      </c>
      <c r="B1" s="185"/>
      <c r="C1" s="185"/>
      <c r="D1" s="185"/>
      <c r="E1" s="185"/>
      <c r="F1" s="186"/>
    </row>
    <row r="2" spans="1:21" s="2" customFormat="1" ht="16.2" thickBot="1">
      <c r="A2" s="197" t="s">
        <v>0</v>
      </c>
      <c r="B2" s="198"/>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99" t="s">
        <v>142</v>
      </c>
      <c r="C4" s="199"/>
      <c r="D4" s="199"/>
      <c r="E4" s="200"/>
      <c r="F4" s="201" t="s">
        <v>8</v>
      </c>
      <c r="G4" s="127" t="s">
        <v>143</v>
      </c>
      <c r="H4" s="154" t="s">
        <v>144</v>
      </c>
      <c r="I4" s="154"/>
      <c r="J4" s="128"/>
      <c r="K4" s="202" t="s">
        <v>16695</v>
      </c>
      <c r="L4" s="86"/>
      <c r="R4" s="7"/>
      <c r="S4" s="7"/>
      <c r="T4" s="113"/>
      <c r="U4" s="113"/>
    </row>
    <row r="5" spans="1:21" s="2" customFormat="1" ht="15" customHeight="1">
      <c r="A5" s="10" t="s">
        <v>130</v>
      </c>
      <c r="B5" s="205" t="s">
        <v>16696</v>
      </c>
      <c r="C5" s="205"/>
      <c r="D5" s="205"/>
      <c r="E5" s="206"/>
      <c r="F5" s="201"/>
      <c r="G5" s="74" t="s">
        <v>6199</v>
      </c>
      <c r="H5" s="151" t="s">
        <v>138</v>
      </c>
      <c r="I5" s="151"/>
      <c r="J5" s="129"/>
      <c r="K5" s="203"/>
      <c r="L5" s="86"/>
      <c r="R5" s="7"/>
      <c r="S5" s="7"/>
      <c r="T5" s="113"/>
      <c r="U5" s="113"/>
    </row>
    <row r="6" spans="1:21" s="2" customFormat="1" ht="15" customHeight="1">
      <c r="A6" s="10" t="s">
        <v>15</v>
      </c>
      <c r="B6" s="205" t="s">
        <v>16</v>
      </c>
      <c r="C6" s="205"/>
      <c r="D6" s="205"/>
      <c r="E6" s="206"/>
      <c r="F6" s="201"/>
      <c r="G6" s="74" t="s">
        <v>139</v>
      </c>
      <c r="H6" s="151" t="s">
        <v>140</v>
      </c>
      <c r="I6" s="151"/>
      <c r="J6" s="129"/>
      <c r="K6" s="203"/>
      <c r="L6" s="86"/>
      <c r="R6" s="7"/>
      <c r="S6" s="7"/>
      <c r="T6" s="113"/>
      <c r="U6" s="113"/>
    </row>
    <row r="7" spans="1:21" s="2" customFormat="1" ht="15" customHeight="1">
      <c r="A7" s="10" t="s">
        <v>131</v>
      </c>
      <c r="B7" s="205" t="s">
        <v>132</v>
      </c>
      <c r="C7" s="205"/>
      <c r="D7" s="205"/>
      <c r="E7" s="206"/>
      <c r="F7" s="201"/>
      <c r="G7" s="74" t="s">
        <v>44</v>
      </c>
      <c r="H7" s="151" t="s">
        <v>16697</v>
      </c>
      <c r="I7" s="151"/>
      <c r="J7" s="129"/>
      <c r="K7" s="203"/>
      <c r="L7" s="86"/>
      <c r="R7" s="7"/>
      <c r="S7" s="7"/>
      <c r="T7" s="113"/>
      <c r="U7" s="113"/>
    </row>
    <row r="8" spans="1:21" s="2" customFormat="1" ht="15" customHeight="1">
      <c r="A8" s="10" t="s">
        <v>21</v>
      </c>
      <c r="B8" s="205" t="s">
        <v>22</v>
      </c>
      <c r="C8" s="205"/>
      <c r="D8" s="205"/>
      <c r="E8" s="206"/>
      <c r="F8" s="201"/>
      <c r="G8" s="74" t="s">
        <v>6196</v>
      </c>
      <c r="H8" s="151" t="s">
        <v>145</v>
      </c>
      <c r="I8" s="151"/>
      <c r="J8" s="129"/>
      <c r="K8" s="203"/>
      <c r="L8" s="86"/>
      <c r="R8" s="7"/>
      <c r="S8" s="7"/>
      <c r="T8" s="113"/>
      <c r="U8" s="113"/>
    </row>
    <row r="9" spans="1:21" s="2" customFormat="1" ht="15" customHeight="1">
      <c r="A9" s="10" t="s">
        <v>24</v>
      </c>
      <c r="B9" s="205" t="s">
        <v>25</v>
      </c>
      <c r="C9" s="205"/>
      <c r="D9" s="205"/>
      <c r="E9" s="206"/>
      <c r="F9" s="201"/>
      <c r="G9" s="74" t="s">
        <v>146</v>
      </c>
      <c r="H9" s="151" t="s">
        <v>145</v>
      </c>
      <c r="I9" s="151"/>
      <c r="J9" s="129"/>
      <c r="K9" s="203"/>
      <c r="L9" s="86"/>
      <c r="R9" s="7"/>
      <c r="S9" s="7"/>
      <c r="T9" s="113"/>
      <c r="U9" s="113"/>
    </row>
    <row r="10" spans="1:21" s="2" customFormat="1" ht="15" customHeight="1">
      <c r="A10" s="10" t="s">
        <v>40</v>
      </c>
      <c r="B10" s="205" t="s">
        <v>135</v>
      </c>
      <c r="C10" s="205"/>
      <c r="D10" s="205"/>
      <c r="E10" s="206"/>
      <c r="F10" s="201"/>
      <c r="G10" s="108" t="s">
        <v>6198</v>
      </c>
      <c r="H10" s="152" t="s">
        <v>134</v>
      </c>
      <c r="I10" s="152"/>
      <c r="J10" s="130"/>
      <c r="K10" s="204"/>
      <c r="L10" s="86"/>
      <c r="R10" s="7"/>
      <c r="S10" s="7"/>
      <c r="T10" s="113"/>
      <c r="U10" s="113"/>
    </row>
    <row r="11" spans="1:21" s="2" customFormat="1" ht="13.2">
      <c r="A11" s="10" t="s">
        <v>41</v>
      </c>
      <c r="B11" s="205" t="s">
        <v>136</v>
      </c>
      <c r="C11" s="205"/>
      <c r="D11" s="205"/>
      <c r="E11" s="206"/>
      <c r="F11" s="201"/>
      <c r="G11" s="7"/>
      <c r="R11" s="7"/>
      <c r="S11" s="7"/>
      <c r="T11" s="113"/>
      <c r="U11" s="113"/>
    </row>
    <row r="12" spans="1:21" s="2" customFormat="1" ht="13.2">
      <c r="A12" s="10" t="s">
        <v>29</v>
      </c>
      <c r="B12" s="205" t="s">
        <v>30</v>
      </c>
      <c r="C12" s="205"/>
      <c r="D12" s="205"/>
      <c r="E12" s="206"/>
      <c r="F12" s="201"/>
      <c r="G12" s="7"/>
      <c r="R12" s="7"/>
      <c r="S12" s="7"/>
      <c r="T12" s="113"/>
      <c r="U12" s="113"/>
    </row>
    <row r="13" spans="1:21" s="2" customFormat="1" ht="13.2">
      <c r="A13" s="11" t="s">
        <v>32</v>
      </c>
      <c r="B13" s="216" t="s">
        <v>33</v>
      </c>
      <c r="C13" s="216"/>
      <c r="D13" s="216"/>
      <c r="E13" s="217"/>
      <c r="F13" s="201"/>
      <c r="G13" s="7"/>
      <c r="R13" s="7"/>
      <c r="S13" s="7"/>
      <c r="T13" s="113"/>
      <c r="U13" s="113"/>
    </row>
    <row r="14" spans="1:21" s="2" customFormat="1" ht="13.2">
      <c r="A14" s="8" t="s">
        <v>147</v>
      </c>
      <c r="B14" s="199" t="s">
        <v>148</v>
      </c>
      <c r="C14" s="199"/>
      <c r="D14" s="199"/>
      <c r="E14" s="200"/>
      <c r="F14" s="201" t="s">
        <v>16698</v>
      </c>
      <c r="G14" s="7"/>
      <c r="R14" s="7"/>
      <c r="S14" s="7"/>
      <c r="T14" s="113"/>
      <c r="U14" s="113"/>
    </row>
    <row r="15" spans="1:21" s="2" customFormat="1" ht="13.2">
      <c r="A15" s="10" t="s">
        <v>149</v>
      </c>
      <c r="B15" s="205" t="s">
        <v>150</v>
      </c>
      <c r="C15" s="205"/>
      <c r="D15" s="205"/>
      <c r="E15" s="206"/>
      <c r="F15" s="201"/>
      <c r="G15" s="7"/>
      <c r="R15" s="7"/>
      <c r="S15" s="7"/>
      <c r="T15" s="113"/>
      <c r="U15" s="113"/>
    </row>
    <row r="16" spans="1:21" s="2" customFormat="1" ht="13.2">
      <c r="A16" s="10" t="s">
        <v>151</v>
      </c>
      <c r="B16" s="205" t="s">
        <v>152</v>
      </c>
      <c r="C16" s="205"/>
      <c r="D16" s="205"/>
      <c r="E16" s="206"/>
      <c r="F16" s="201"/>
      <c r="G16" s="7"/>
      <c r="R16" s="7"/>
      <c r="S16" s="7"/>
      <c r="T16" s="113"/>
      <c r="U16" s="113"/>
    </row>
    <row r="17" spans="1:21" s="2" customFormat="1" ht="13.2">
      <c r="A17" s="10" t="s">
        <v>153</v>
      </c>
      <c r="B17" s="205" t="s">
        <v>154</v>
      </c>
      <c r="C17" s="205"/>
      <c r="D17" s="205"/>
      <c r="E17" s="206"/>
      <c r="F17" s="201"/>
      <c r="G17" s="7"/>
      <c r="R17" s="7"/>
      <c r="S17" s="7"/>
      <c r="T17" s="113"/>
      <c r="U17" s="113"/>
    </row>
    <row r="18" spans="1:21" s="2" customFormat="1" ht="13.2">
      <c r="A18" s="10" t="s">
        <v>36</v>
      </c>
      <c r="B18" s="205" t="s">
        <v>37</v>
      </c>
      <c r="C18" s="205"/>
      <c r="D18" s="205"/>
      <c r="E18" s="206"/>
      <c r="F18" s="201"/>
      <c r="G18" s="7"/>
      <c r="R18" s="7"/>
      <c r="S18" s="7"/>
      <c r="T18" s="113"/>
      <c r="U18" s="113"/>
    </row>
    <row r="19" spans="1:21" s="2" customFormat="1" ht="13.2">
      <c r="A19" s="11" t="s">
        <v>38</v>
      </c>
      <c r="B19" s="216" t="s">
        <v>155</v>
      </c>
      <c r="C19" s="216"/>
      <c r="D19" s="216"/>
      <c r="E19" s="217"/>
      <c r="F19" s="201"/>
      <c r="G19" s="7"/>
      <c r="R19" s="7"/>
      <c r="S19" s="7"/>
      <c r="T19" s="113"/>
      <c r="U19" s="113"/>
    </row>
    <row r="20" spans="1:21" s="2" customFormat="1" ht="12">
      <c r="A20" s="5"/>
      <c r="B20" s="143"/>
      <c r="C20" s="143"/>
      <c r="D20" s="143"/>
      <c r="E20" s="7"/>
      <c r="F20" s="7"/>
      <c r="G20" s="7"/>
      <c r="R20" s="7"/>
      <c r="S20" s="7"/>
      <c r="T20" s="113"/>
      <c r="U20" s="113"/>
    </row>
    <row r="21" spans="1:22" s="2" customFormat="1" ht="12.6">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3.2">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7.6">
      <c r="A23" s="134" t="s">
        <v>17656</v>
      </c>
      <c r="B23" s="134" t="s">
        <v>17657</v>
      </c>
      <c r="C23" s="133"/>
      <c r="D23" s="133" t="s">
        <v>17658</v>
      </c>
      <c r="E23" s="133" t="s">
        <v>17659</v>
      </c>
      <c r="F23" s="134" t="s">
        <v>17660</v>
      </c>
      <c r="G23" s="133">
        <v>994741</v>
      </c>
      <c r="H23" s="116">
        <v>6267998</v>
      </c>
      <c r="I23" s="116"/>
      <c r="J23" s="116" t="s">
        <v>17661</v>
      </c>
      <c r="K23" s="115">
        <v>996411</v>
      </c>
      <c r="L23" s="115">
        <v>6268004</v>
      </c>
      <c r="M23" s="115">
        <v>996265</v>
      </c>
      <c r="N23" s="115">
        <v>6267908</v>
      </c>
      <c r="O23" s="116">
        <v>29</v>
      </c>
      <c r="P23" s="116">
        <v>180</v>
      </c>
      <c r="Q23" s="119"/>
      <c r="R23" s="119"/>
      <c r="S23" s="119"/>
      <c r="T23" s="120"/>
      <c r="U23" s="120"/>
      <c r="V23" s="120"/>
    </row>
    <row r="24" spans="1:22" s="117" customFormat="1" ht="13.8">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3.8">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7.6">
      <c r="A26" s="132" t="s">
        <v>17662</v>
      </c>
      <c r="B26" s="132" t="s">
        <v>17663</v>
      </c>
      <c r="C26" s="132">
        <v>7</v>
      </c>
      <c r="D26" s="136">
        <v>44427</v>
      </c>
      <c r="E26" s="164" t="s">
        <v>17664</v>
      </c>
      <c r="F26" s="132" t="s">
        <v>17665</v>
      </c>
      <c r="G26" s="132" t="s">
        <v>17666</v>
      </c>
      <c r="H26" s="80"/>
      <c r="I26" s="80"/>
      <c r="J26" s="80"/>
      <c r="M26" s="118"/>
      <c r="N26" s="119"/>
      <c r="O26" s="119"/>
      <c r="P26" s="119"/>
      <c r="Q26" s="119"/>
      <c r="R26" s="119"/>
      <c r="S26" s="119"/>
      <c r="T26" s="120"/>
      <c r="U26" s="120"/>
      <c r="V26" s="120"/>
    </row>
    <row r="27" spans="1:19" s="120" customFormat="1" ht="13.8">
      <c r="A27" s="131"/>
      <c r="B27" s="156"/>
      <c r="C27" s="131"/>
      <c r="D27" s="131"/>
      <c r="E27" s="131"/>
      <c r="F27" s="156"/>
      <c r="G27" s="131"/>
      <c r="H27" s="131"/>
      <c r="I27" s="131"/>
      <c r="J27" s="131"/>
      <c r="K27" s="156"/>
      <c r="L27" s="156"/>
      <c r="M27" s="156"/>
      <c r="N27" s="156"/>
      <c r="O27" s="131"/>
      <c r="P27" s="131"/>
      <c r="Q27" s="119"/>
      <c r="R27" s="119"/>
      <c r="S27" s="119"/>
    </row>
    <row r="28" spans="1:23" s="2" customFormat="1" ht="1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195"/>
      <c r="I30" s="195"/>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2"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 thickBot="1">
      <c r="A37" s="28"/>
      <c r="B37" s="138"/>
      <c r="C37" s="28"/>
      <c r="D37" s="28"/>
      <c r="E37" s="153" t="s">
        <v>39</v>
      </c>
      <c r="F37" s="29"/>
      <c r="G37" s="17"/>
      <c r="H37" s="81" t="s">
        <v>39</v>
      </c>
      <c r="I37" s="81" t="s">
        <v>39</v>
      </c>
      <c r="J37" s="81" t="s">
        <v>39</v>
      </c>
      <c r="R37" s="27"/>
      <c r="S37" s="27"/>
      <c r="T37" s="19"/>
      <c r="U37" s="19"/>
    </row>
    <row r="38" spans="1:21" ht="26.4">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2.8">
      <c r="A39" s="162" t="str">
        <f>B23</f>
        <v>06206000</v>
      </c>
      <c r="B39" s="163">
        <f>C23</f>
        <v>0</v>
      </c>
      <c r="C39" s="163" t="str">
        <f>D23</f>
        <v>ARGENS A ROQUEBRUNE-SUR-ARGENS 2</v>
      </c>
      <c r="D39" s="140">
        <f>D26</f>
        <v>44427</v>
      </c>
      <c r="E39" s="114">
        <v>27</v>
      </c>
      <c r="F39" s="32" t="s">
        <v>57</v>
      </c>
      <c r="G39" s="33" t="s">
        <v>1</v>
      </c>
      <c r="H39" s="34"/>
      <c r="I39" s="35">
        <v>0</v>
      </c>
      <c r="J39" s="36"/>
      <c r="R39" s="27"/>
      <c r="S39" s="27"/>
      <c r="T39" s="19"/>
      <c r="U39" s="19"/>
    </row>
    <row r="40" spans="1:21" ht="15" thickBot="1">
      <c r="A40" s="14" t="s">
        <v>58</v>
      </c>
      <c r="B40" s="37"/>
      <c r="C40" s="37"/>
      <c r="D40" s="38"/>
      <c r="E40" s="37"/>
      <c r="F40" s="32" t="s">
        <v>59</v>
      </c>
      <c r="G40" s="33" t="s">
        <v>5</v>
      </c>
      <c r="H40" s="35"/>
      <c r="I40" s="35">
        <v>0</v>
      </c>
      <c r="J40" s="36"/>
      <c r="L40" s="39"/>
      <c r="M40" s="13" t="s">
        <v>39</v>
      </c>
      <c r="R40" s="27"/>
      <c r="S40" s="27"/>
      <c r="T40" s="19"/>
      <c r="U40" s="19"/>
    </row>
    <row r="41" spans="1:21" ht="15" thickBot="1">
      <c r="A41" s="187" t="s">
        <v>17667</v>
      </c>
      <c r="B41" s="188"/>
      <c r="C41" s="188"/>
      <c r="D41" s="188"/>
      <c r="E41" s="189"/>
      <c r="F41" s="32" t="s">
        <v>60</v>
      </c>
      <c r="G41" s="33" t="s">
        <v>9</v>
      </c>
      <c r="H41" s="35"/>
      <c r="I41" s="35">
        <v>0</v>
      </c>
      <c r="J41" s="36"/>
      <c r="L41" s="190" t="s">
        <v>61</v>
      </c>
      <c r="M41" s="191"/>
      <c r="R41" s="27"/>
      <c r="S41" s="27"/>
      <c r="T41" s="19"/>
      <c r="U41" s="19"/>
    </row>
    <row r="42" spans="1:21" ht="15">
      <c r="A42" s="37"/>
      <c r="B42" s="40"/>
      <c r="C42" s="40"/>
      <c r="D42" s="38"/>
      <c r="E42" s="37"/>
      <c r="F42" s="32" t="s">
        <v>62</v>
      </c>
      <c r="G42" s="33" t="s">
        <v>12</v>
      </c>
      <c r="H42" s="34"/>
      <c r="I42" s="35">
        <v>0</v>
      </c>
      <c r="J42" s="36"/>
      <c r="L42" s="41" t="s">
        <v>63</v>
      </c>
      <c r="M42" s="42" t="s">
        <v>17679</v>
      </c>
      <c r="R42" s="27"/>
      <c r="S42" s="27"/>
      <c r="T42" s="19"/>
      <c r="U42" s="19"/>
    </row>
    <row r="43" spans="1:21" ht="15">
      <c r="A43" s="37"/>
      <c r="B43" s="40"/>
      <c r="C43" s="40"/>
      <c r="D43" s="38"/>
      <c r="E43" s="37"/>
      <c r="F43" s="32" t="s">
        <v>64</v>
      </c>
      <c r="G43" s="33" t="s">
        <v>17</v>
      </c>
      <c r="H43" s="34"/>
      <c r="I43" s="35" t="s">
        <v>17655</v>
      </c>
      <c r="J43" s="36"/>
      <c r="L43" s="41" t="s">
        <v>65</v>
      </c>
      <c r="M43" s="43" t="s">
        <v>17679</v>
      </c>
      <c r="O43" s="2"/>
      <c r="P43" s="2"/>
      <c r="Q43" s="2"/>
      <c r="R43" s="2"/>
      <c r="S43" s="2"/>
      <c r="T43" s="19"/>
      <c r="U43" s="19"/>
    </row>
    <row r="44" spans="1:21" ht="15" thickBot="1">
      <c r="A44" s="37"/>
      <c r="B44" s="40"/>
      <c r="C44" s="40"/>
      <c r="D44" s="38"/>
      <c r="E44" s="37"/>
      <c r="F44" s="32" t="s">
        <v>66</v>
      </c>
      <c r="G44" s="33" t="s">
        <v>19</v>
      </c>
      <c r="H44" s="35"/>
      <c r="I44" s="35">
        <v>0</v>
      </c>
      <c r="J44" s="36"/>
      <c r="L44" s="44" t="s">
        <v>67</v>
      </c>
      <c r="M44" s="45" t="s">
        <v>17679</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t="s">
        <v>17655</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196" t="s">
        <v>75</v>
      </c>
      <c r="J54" s="196"/>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2" thickBot="1">
      <c r="A57" s="192" t="s">
        <v>77</v>
      </c>
      <c r="B57" s="193"/>
      <c r="C57" s="193"/>
      <c r="D57" s="193"/>
      <c r="E57" s="194"/>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209" t="s">
        <v>4</v>
      </c>
      <c r="L61" s="210"/>
      <c r="M61" s="211"/>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15" t="s">
        <v>53</v>
      </c>
      <c r="J64" s="215" t="s">
        <v>89</v>
      </c>
      <c r="K64" s="10">
        <v>2</v>
      </c>
      <c r="L64" s="74" t="s">
        <v>7</v>
      </c>
      <c r="M64" s="107" t="s">
        <v>90</v>
      </c>
      <c r="S64" s="27"/>
      <c r="T64" s="27"/>
      <c r="U64" s="19"/>
    </row>
    <row r="65" spans="1:21" ht="15">
      <c r="A65" s="10" t="s">
        <v>91</v>
      </c>
      <c r="B65" s="143" t="s">
        <v>92</v>
      </c>
      <c r="C65" s="6"/>
      <c r="D65" s="6"/>
      <c r="E65" s="6"/>
      <c r="F65" s="21"/>
      <c r="G65" s="4"/>
      <c r="H65" s="10" t="s">
        <v>93</v>
      </c>
      <c r="I65" s="207" t="s">
        <v>2</v>
      </c>
      <c r="J65" s="207" t="s">
        <v>94</v>
      </c>
      <c r="K65" s="10">
        <v>3</v>
      </c>
      <c r="L65" s="74" t="s">
        <v>11</v>
      </c>
      <c r="M65" s="107" t="s">
        <v>95</v>
      </c>
      <c r="S65" s="27"/>
      <c r="T65" s="27"/>
      <c r="U65" s="19"/>
    </row>
    <row r="66" spans="1:21" ht="15">
      <c r="A66" s="10" t="s">
        <v>96</v>
      </c>
      <c r="B66" s="143" t="s">
        <v>97</v>
      </c>
      <c r="C66" s="6"/>
      <c r="D66" s="6"/>
      <c r="E66" s="6"/>
      <c r="F66" s="21"/>
      <c r="G66" s="4"/>
      <c r="H66" s="10" t="s">
        <v>98</v>
      </c>
      <c r="I66" s="207" t="s">
        <v>6</v>
      </c>
      <c r="J66" s="207" t="s">
        <v>99</v>
      </c>
      <c r="K66" s="10">
        <v>4</v>
      </c>
      <c r="L66" s="74" t="s">
        <v>14</v>
      </c>
      <c r="M66" s="107" t="s">
        <v>100</v>
      </c>
      <c r="S66" s="27"/>
      <c r="T66" s="27"/>
      <c r="U66" s="19"/>
    </row>
    <row r="67" spans="1:21" ht="15">
      <c r="A67" s="10" t="s">
        <v>101</v>
      </c>
      <c r="B67" s="143" t="s">
        <v>102</v>
      </c>
      <c r="C67" s="6"/>
      <c r="D67" s="6"/>
      <c r="E67" s="6"/>
      <c r="F67" s="21"/>
      <c r="G67" s="4"/>
      <c r="H67" s="10" t="s">
        <v>103</v>
      </c>
      <c r="I67" s="207" t="s">
        <v>10</v>
      </c>
      <c r="J67" s="207"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208" t="s">
        <v>13</v>
      </c>
      <c r="J68" s="208"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06206000</v>
      </c>
      <c r="B72" s="161">
        <f>D26</f>
        <v>44427</v>
      </c>
      <c r="C72" s="105" t="s">
        <v>114</v>
      </c>
      <c r="D72" s="121" t="s">
        <v>9</v>
      </c>
      <c r="E72" s="121" t="s">
        <v>2</v>
      </c>
      <c r="F72" s="121" t="s">
        <v>17668</v>
      </c>
      <c r="G72" s="122" t="s">
        <v>17669</v>
      </c>
      <c r="H72" s="122" t="s">
        <v>3</v>
      </c>
      <c r="I72" s="122">
        <v>2</v>
      </c>
      <c r="J72" s="122" t="s">
        <v>17670</v>
      </c>
      <c r="K72" s="122" t="s">
        <v>17671</v>
      </c>
      <c r="L72" s="122"/>
      <c r="U72" s="27"/>
    </row>
    <row r="73" spans="1:21" ht="15">
      <c r="A73" s="63"/>
      <c r="B73" s="64"/>
      <c r="C73" s="104" t="s">
        <v>115</v>
      </c>
      <c r="D73" s="121" t="s">
        <v>1</v>
      </c>
      <c r="E73" s="121" t="s">
        <v>2</v>
      </c>
      <c r="F73" s="121" t="s">
        <v>17668</v>
      </c>
      <c r="G73" s="122" t="s">
        <v>17669</v>
      </c>
      <c r="H73" s="122" t="s">
        <v>3</v>
      </c>
      <c r="I73" s="122">
        <v>1</v>
      </c>
      <c r="J73" s="122" t="s">
        <v>17670</v>
      </c>
      <c r="K73" s="122" t="s">
        <v>17672</v>
      </c>
      <c r="L73" s="122"/>
      <c r="U73" s="27"/>
    </row>
    <row r="74" spans="1:21" ht="15">
      <c r="A74" s="63"/>
      <c r="B74" s="64"/>
      <c r="C74" s="104" t="s">
        <v>116</v>
      </c>
      <c r="D74" s="121" t="s">
        <v>12</v>
      </c>
      <c r="E74" s="121" t="s">
        <v>2</v>
      </c>
      <c r="F74" s="121" t="s">
        <v>17668</v>
      </c>
      <c r="G74" s="122" t="s">
        <v>17669</v>
      </c>
      <c r="H74" s="122" t="s">
        <v>3</v>
      </c>
      <c r="I74" s="122">
        <v>1</v>
      </c>
      <c r="J74" s="122" t="s">
        <v>17670</v>
      </c>
      <c r="K74" s="122" t="s">
        <v>17671</v>
      </c>
      <c r="L74" s="122"/>
      <c r="U74" s="27"/>
    </row>
    <row r="75" spans="1:21" ht="15">
      <c r="A75" s="63"/>
      <c r="B75" s="64"/>
      <c r="C75" s="104" t="s">
        <v>117</v>
      </c>
      <c r="D75" s="121" t="s">
        <v>5</v>
      </c>
      <c r="E75" s="121" t="s">
        <v>2</v>
      </c>
      <c r="F75" s="121" t="s">
        <v>17668</v>
      </c>
      <c r="G75" s="122" t="s">
        <v>17669</v>
      </c>
      <c r="H75" s="122" t="s">
        <v>3</v>
      </c>
      <c r="I75" s="122">
        <v>0</v>
      </c>
      <c r="J75" s="122" t="s">
        <v>17670</v>
      </c>
      <c r="K75" s="122" t="s">
        <v>17673</v>
      </c>
      <c r="L75" s="122"/>
      <c r="U75" s="27"/>
    </row>
    <row r="76" spans="1:21" ht="15">
      <c r="A76" s="63"/>
      <c r="B76" s="64"/>
      <c r="C76" s="104" t="s">
        <v>118</v>
      </c>
      <c r="D76" s="121" t="s">
        <v>28</v>
      </c>
      <c r="E76" s="121" t="s">
        <v>2</v>
      </c>
      <c r="F76" s="121" t="s">
        <v>17674</v>
      </c>
      <c r="G76" s="122" t="s">
        <v>17675</v>
      </c>
      <c r="H76" s="122" t="s">
        <v>11</v>
      </c>
      <c r="I76" s="122">
        <v>3</v>
      </c>
      <c r="J76" s="122" t="s">
        <v>17670</v>
      </c>
      <c r="K76" s="122" t="s">
        <v>17671</v>
      </c>
      <c r="L76" s="122"/>
      <c r="U76" s="27"/>
    </row>
    <row r="77" spans="1:21" ht="15">
      <c r="A77" s="63"/>
      <c r="B77" s="64"/>
      <c r="C77" s="104" t="s">
        <v>119</v>
      </c>
      <c r="D77" s="121" t="s">
        <v>28</v>
      </c>
      <c r="E77" s="121" t="s">
        <v>2</v>
      </c>
      <c r="F77" s="121" t="s">
        <v>17674</v>
      </c>
      <c r="G77" s="122" t="s">
        <v>17675</v>
      </c>
      <c r="H77" s="122" t="s">
        <v>11</v>
      </c>
      <c r="I77" s="122">
        <v>4</v>
      </c>
      <c r="J77" s="122" t="s">
        <v>17670</v>
      </c>
      <c r="K77" s="122" t="s">
        <v>17671</v>
      </c>
      <c r="L77" s="122"/>
      <c r="U77" s="27"/>
    </row>
    <row r="78" spans="1:21" ht="15">
      <c r="A78" s="63"/>
      <c r="B78" s="64"/>
      <c r="C78" s="104" t="s">
        <v>120</v>
      </c>
      <c r="D78" s="121" t="s">
        <v>28</v>
      </c>
      <c r="E78" s="121" t="s">
        <v>2</v>
      </c>
      <c r="F78" s="121" t="s">
        <v>17674</v>
      </c>
      <c r="G78" s="122" t="s">
        <v>17675</v>
      </c>
      <c r="H78" s="122" t="s">
        <v>11</v>
      </c>
      <c r="I78" s="122">
        <v>4</v>
      </c>
      <c r="J78" s="122" t="s">
        <v>17670</v>
      </c>
      <c r="K78" s="122" t="s">
        <v>17671</v>
      </c>
      <c r="L78" s="122"/>
      <c r="U78" s="27"/>
    </row>
    <row r="79" spans="1:21" ht="15">
      <c r="A79" s="63"/>
      <c r="B79" s="64"/>
      <c r="C79" s="104" t="s">
        <v>121</v>
      </c>
      <c r="D79" s="121" t="s">
        <v>17</v>
      </c>
      <c r="E79" s="121" t="s">
        <v>2</v>
      </c>
      <c r="F79" s="121" t="s">
        <v>17674</v>
      </c>
      <c r="G79" s="122" t="s">
        <v>17675</v>
      </c>
      <c r="H79" s="122" t="s">
        <v>11</v>
      </c>
      <c r="I79" s="122">
        <v>4</v>
      </c>
      <c r="J79" s="122" t="s">
        <v>17670</v>
      </c>
      <c r="K79" s="122" t="s">
        <v>17671</v>
      </c>
      <c r="L79" s="122"/>
      <c r="U79" s="27"/>
    </row>
    <row r="80" spans="1:21" ht="15">
      <c r="A80" s="63"/>
      <c r="B80" s="64"/>
      <c r="C80" s="104" t="s">
        <v>122</v>
      </c>
      <c r="D80" s="121" t="s">
        <v>1</v>
      </c>
      <c r="E80" s="121" t="s">
        <v>2</v>
      </c>
      <c r="F80" s="121" t="s">
        <v>17668</v>
      </c>
      <c r="G80" s="122" t="s">
        <v>17676</v>
      </c>
      <c r="H80" s="122" t="s">
        <v>3</v>
      </c>
      <c r="I80" s="122">
        <v>1</v>
      </c>
      <c r="J80" s="122" t="s">
        <v>17670</v>
      </c>
      <c r="K80" s="122" t="s">
        <v>17672</v>
      </c>
      <c r="L80" s="122"/>
      <c r="U80" s="27"/>
    </row>
    <row r="81" spans="1:21" ht="15">
      <c r="A81" s="63"/>
      <c r="B81" s="64"/>
      <c r="C81" s="104" t="s">
        <v>123</v>
      </c>
      <c r="D81" s="121" t="s">
        <v>5</v>
      </c>
      <c r="E81" s="121" t="s">
        <v>2</v>
      </c>
      <c r="F81" s="121" t="s">
        <v>17668</v>
      </c>
      <c r="G81" s="122" t="s">
        <v>17676</v>
      </c>
      <c r="H81" s="122" t="s">
        <v>3</v>
      </c>
      <c r="I81" s="122">
        <v>0</v>
      </c>
      <c r="J81" s="122" t="s">
        <v>17670</v>
      </c>
      <c r="K81" s="122" t="s">
        <v>17677</v>
      </c>
      <c r="L81" s="122"/>
      <c r="U81" s="27"/>
    </row>
    <row r="82" spans="1:21" ht="15">
      <c r="A82" s="63"/>
      <c r="B82" s="64"/>
      <c r="C82" s="104" t="s">
        <v>124</v>
      </c>
      <c r="D82" s="121" t="s">
        <v>17</v>
      </c>
      <c r="E82" s="121" t="s">
        <v>2</v>
      </c>
      <c r="F82" s="121" t="s">
        <v>17674</v>
      </c>
      <c r="G82" s="122" t="s">
        <v>17678</v>
      </c>
      <c r="H82" s="122" t="s">
        <v>7</v>
      </c>
      <c r="I82" s="122">
        <v>4</v>
      </c>
      <c r="J82" s="122" t="s">
        <v>17670</v>
      </c>
      <c r="K82" s="122" t="s">
        <v>17671</v>
      </c>
      <c r="L82" s="122"/>
      <c r="U82" s="27"/>
    </row>
    <row r="83" spans="1:21" ht="15">
      <c r="A83" s="63"/>
      <c r="B83" s="64"/>
      <c r="C83" s="104" t="s">
        <v>125</v>
      </c>
      <c r="D83" s="121" t="s">
        <v>23</v>
      </c>
      <c r="E83" s="121" t="s">
        <v>2</v>
      </c>
      <c r="F83" s="121" t="s">
        <v>17674</v>
      </c>
      <c r="G83" s="122" t="s">
        <v>17678</v>
      </c>
      <c r="H83" s="122" t="s">
        <v>11</v>
      </c>
      <c r="I83" s="122">
        <v>4</v>
      </c>
      <c r="J83" s="122" t="s">
        <v>17670</v>
      </c>
      <c r="K83" s="122" t="s">
        <v>17671</v>
      </c>
      <c r="L83" s="122"/>
      <c r="U83" s="27"/>
    </row>
    <row r="84" spans="1:21" ht="16.2" thickBot="1">
      <c r="A84" s="1"/>
      <c r="T84" s="27"/>
      <c r="U84" s="27"/>
    </row>
    <row r="85" spans="1:21" ht="16.2" thickBot="1">
      <c r="A85" s="192" t="s">
        <v>126</v>
      </c>
      <c r="B85" s="194"/>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212" t="s">
        <v>6202</v>
      </c>
      <c r="F92" s="212"/>
      <c r="G92" s="212"/>
      <c r="H92" s="212"/>
      <c r="I92" s="213" t="s">
        <v>16700</v>
      </c>
      <c r="J92" s="214"/>
      <c r="K92" s="214"/>
      <c r="L92" s="214"/>
      <c r="M92" s="214"/>
      <c r="N92" s="214"/>
      <c r="O92" s="214"/>
      <c r="P92" s="214"/>
      <c r="Q92" s="214"/>
      <c r="R92" s="214"/>
      <c r="S92" s="214"/>
      <c r="T92" s="214"/>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06206000</v>
      </c>
      <c r="B94" s="159">
        <f>D26</f>
        <v>44427</v>
      </c>
      <c r="C94" s="110"/>
      <c r="D94" s="112" t="e">
        <f>VLOOKUP(C94,'Ref. Taxo. '!A:B,2,FALSE)</f>
        <v>#N/A</v>
      </c>
      <c r="E94" s="106"/>
      <c r="F94" s="106"/>
      <c r="G94" s="106"/>
      <c r="H94" s="106"/>
      <c r="I94" s="106"/>
      <c r="J94" s="106"/>
      <c r="K94" s="106"/>
      <c r="L94" s="106"/>
      <c r="M94" s="106"/>
      <c r="N94" s="106"/>
      <c r="O94" s="106"/>
      <c r="P94" s="106"/>
      <c r="Q94" s="106"/>
      <c r="R94" s="106"/>
      <c r="S94" s="106"/>
      <c r="T94" s="106"/>
      <c r="U94" s="27"/>
    </row>
    <row r="95" spans="1:21" ht="15">
      <c r="A95" s="63" t="str">
        <f>+A$94</f>
        <v>06206000</v>
      </c>
      <c r="B95" s="64">
        <f>+B$94</f>
        <v>44427</v>
      </c>
      <c r="C95" s="110"/>
      <c r="D95" s="112" t="e">
        <f>VLOOKUP(C95,'Ref. Taxo. '!A:B,2,FALSE)</f>
        <v>#N/A</v>
      </c>
      <c r="E95" s="15"/>
      <c r="F95" s="15"/>
      <c r="G95" s="15"/>
      <c r="H95" s="15"/>
      <c r="I95" s="15"/>
      <c r="J95" s="15"/>
      <c r="K95" s="15"/>
      <c r="L95" s="15"/>
      <c r="M95" s="15"/>
      <c r="N95" s="15"/>
      <c r="O95" s="15"/>
      <c r="P95" s="15"/>
      <c r="Q95" s="15"/>
      <c r="R95" s="15"/>
      <c r="S95" s="15"/>
      <c r="T95" s="15"/>
      <c r="U95" s="27"/>
    </row>
    <row r="96" spans="1:21" ht="15">
      <c r="A96" s="63" t="str">
        <f aca="true" t="shared" si="0" ref="A96:B127">+A$94</f>
        <v>06206000</v>
      </c>
      <c r="B96" s="64">
        <f t="shared" si="0"/>
        <v>44427</v>
      </c>
      <c r="C96" s="110"/>
      <c r="D96" s="112" t="e">
        <f>VLOOKUP(C96,'Ref. Taxo. '!A:B,2,FALSE)</f>
        <v>#N/A</v>
      </c>
      <c r="E96" s="15"/>
      <c r="F96" s="15"/>
      <c r="G96" s="15"/>
      <c r="H96" s="15"/>
      <c r="I96" s="15"/>
      <c r="J96" s="15"/>
      <c r="K96" s="15"/>
      <c r="L96" s="15"/>
      <c r="M96" s="15"/>
      <c r="N96" s="15"/>
      <c r="O96" s="15"/>
      <c r="P96" s="15"/>
      <c r="Q96" s="15"/>
      <c r="R96" s="15"/>
      <c r="S96" s="15"/>
      <c r="T96" s="15"/>
      <c r="U96" s="27"/>
    </row>
    <row r="97" spans="1:21" ht="15">
      <c r="A97" s="63" t="str">
        <f t="shared" si="0"/>
        <v>06206000</v>
      </c>
      <c r="B97" s="64">
        <f t="shared" si="0"/>
        <v>44427</v>
      </c>
      <c r="C97" s="110"/>
      <c r="D97" s="112" t="e">
        <f>VLOOKUP(C97,'Ref. Taxo. '!A:B,2,FALSE)</f>
        <v>#N/A</v>
      </c>
      <c r="E97" s="15"/>
      <c r="F97" s="15"/>
      <c r="G97" s="15"/>
      <c r="H97" s="15"/>
      <c r="I97" s="15"/>
      <c r="J97" s="15"/>
      <c r="K97" s="15"/>
      <c r="L97" s="15"/>
      <c r="M97" s="15"/>
      <c r="N97" s="15"/>
      <c r="O97" s="15"/>
      <c r="P97" s="15"/>
      <c r="Q97" s="15"/>
      <c r="R97" s="15"/>
      <c r="S97" s="15"/>
      <c r="T97" s="15"/>
      <c r="U97" s="27"/>
    </row>
    <row r="98" spans="1:21" ht="15">
      <c r="A98" s="63" t="str">
        <f t="shared" si="0"/>
        <v>06206000</v>
      </c>
      <c r="B98" s="64">
        <f t="shared" si="0"/>
        <v>44427</v>
      </c>
      <c r="C98" s="110"/>
      <c r="D98" s="112" t="e">
        <f>VLOOKUP(C98,'Ref. Taxo. '!A:B,2,FALSE)</f>
        <v>#N/A</v>
      </c>
      <c r="E98" s="15"/>
      <c r="F98" s="15"/>
      <c r="G98" s="15"/>
      <c r="H98" s="15"/>
      <c r="I98" s="15"/>
      <c r="J98" s="15"/>
      <c r="K98" s="15"/>
      <c r="L98" s="15"/>
      <c r="M98" s="15"/>
      <c r="N98" s="15"/>
      <c r="O98" s="15"/>
      <c r="P98" s="15"/>
      <c r="Q98" s="15"/>
      <c r="R98" s="15"/>
      <c r="S98" s="15"/>
      <c r="T98" s="15"/>
      <c r="U98" s="27"/>
    </row>
    <row r="99" spans="1:21" ht="15">
      <c r="A99" s="63" t="str">
        <f t="shared" si="0"/>
        <v>06206000</v>
      </c>
      <c r="B99" s="64">
        <f t="shared" si="0"/>
        <v>44427</v>
      </c>
      <c r="C99" s="110"/>
      <c r="D99" s="112" t="e">
        <f>VLOOKUP(C99,'Ref. Taxo. '!A:B,2,FALSE)</f>
        <v>#N/A</v>
      </c>
      <c r="E99" s="15"/>
      <c r="F99" s="15"/>
      <c r="G99" s="15"/>
      <c r="H99" s="15"/>
      <c r="I99" s="15"/>
      <c r="J99" s="15"/>
      <c r="K99" s="15"/>
      <c r="L99" s="15"/>
      <c r="M99" s="15"/>
      <c r="N99" s="15"/>
      <c r="O99" s="15"/>
      <c r="P99" s="15"/>
      <c r="Q99" s="15"/>
      <c r="R99" s="15"/>
      <c r="S99" s="15"/>
      <c r="T99" s="15"/>
      <c r="U99" s="27"/>
    </row>
    <row r="100" spans="1:21" ht="15">
      <c r="A100" s="63" t="str">
        <f t="shared" si="0"/>
        <v>06206000</v>
      </c>
      <c r="B100" s="64">
        <f t="shared" si="0"/>
        <v>44427</v>
      </c>
      <c r="C100" s="110"/>
      <c r="D100" s="112" t="e">
        <f>VLOOKUP(C100,'Ref. Taxo. '!A:B,2,FALSE)</f>
        <v>#N/A</v>
      </c>
      <c r="E100" s="15"/>
      <c r="F100" s="15"/>
      <c r="G100" s="15"/>
      <c r="H100" s="15"/>
      <c r="I100" s="15"/>
      <c r="J100" s="15"/>
      <c r="K100" s="15"/>
      <c r="L100" s="15"/>
      <c r="M100" s="15"/>
      <c r="N100" s="15"/>
      <c r="O100" s="15"/>
      <c r="P100" s="15"/>
      <c r="Q100" s="15"/>
      <c r="R100" s="15"/>
      <c r="S100" s="15"/>
      <c r="T100" s="15"/>
      <c r="U100" s="27"/>
    </row>
    <row r="101" spans="1:21" ht="15">
      <c r="A101" s="63" t="str">
        <f t="shared" si="0"/>
        <v>06206000</v>
      </c>
      <c r="B101" s="64">
        <f t="shared" si="0"/>
        <v>44427</v>
      </c>
      <c r="C101" s="110"/>
      <c r="D101" s="112" t="e">
        <f>VLOOKUP(C101,'Ref. Taxo. '!A:B,2,FALSE)</f>
        <v>#N/A</v>
      </c>
      <c r="E101" s="15"/>
      <c r="F101" s="15"/>
      <c r="G101" s="15"/>
      <c r="H101" s="15"/>
      <c r="I101" s="15"/>
      <c r="J101" s="15"/>
      <c r="K101" s="15"/>
      <c r="L101" s="15"/>
      <c r="M101" s="15"/>
      <c r="N101" s="15"/>
      <c r="O101" s="15"/>
      <c r="P101" s="15"/>
      <c r="Q101" s="15"/>
      <c r="R101" s="15"/>
      <c r="S101" s="15"/>
      <c r="T101" s="15"/>
      <c r="U101" s="27"/>
    </row>
    <row r="102" spans="1:21" ht="15">
      <c r="A102" s="63" t="str">
        <f t="shared" si="0"/>
        <v>06206000</v>
      </c>
      <c r="B102" s="64">
        <f t="shared" si="0"/>
        <v>44427</v>
      </c>
      <c r="C102" s="110"/>
      <c r="D102" s="112" t="e">
        <f>VLOOKUP(C102,'Ref. Taxo. '!A:B,2,FALSE)</f>
        <v>#N/A</v>
      </c>
      <c r="E102" s="15"/>
      <c r="F102" s="15"/>
      <c r="G102" s="15"/>
      <c r="H102" s="15"/>
      <c r="I102" s="15"/>
      <c r="J102" s="15"/>
      <c r="K102" s="15"/>
      <c r="L102" s="15"/>
      <c r="M102" s="15"/>
      <c r="N102" s="15"/>
      <c r="O102" s="15"/>
      <c r="P102" s="15"/>
      <c r="Q102" s="15"/>
      <c r="R102" s="15"/>
      <c r="S102" s="15"/>
      <c r="T102" s="15"/>
      <c r="U102" s="27"/>
    </row>
    <row r="103" spans="1:21" ht="15">
      <c r="A103" s="63" t="str">
        <f t="shared" si="0"/>
        <v>06206000</v>
      </c>
      <c r="B103" s="64">
        <f t="shared" si="0"/>
        <v>44427</v>
      </c>
      <c r="C103" s="110"/>
      <c r="D103" s="112" t="e">
        <f>VLOOKUP(C103,'Ref. Taxo. '!A:B,2,FALSE)</f>
        <v>#N/A</v>
      </c>
      <c r="E103" s="15"/>
      <c r="F103" s="15"/>
      <c r="G103" s="15"/>
      <c r="H103" s="15"/>
      <c r="I103" s="15"/>
      <c r="J103" s="15"/>
      <c r="K103" s="15"/>
      <c r="L103" s="15"/>
      <c r="M103" s="15"/>
      <c r="N103" s="15"/>
      <c r="O103" s="15"/>
      <c r="P103" s="15"/>
      <c r="Q103" s="15"/>
      <c r="R103" s="15"/>
      <c r="S103" s="15"/>
      <c r="T103" s="15"/>
      <c r="U103" s="27"/>
    </row>
    <row r="104" spans="1:21" ht="15">
      <c r="A104" s="63" t="str">
        <f t="shared" si="0"/>
        <v>06206000</v>
      </c>
      <c r="B104" s="64">
        <f t="shared" si="0"/>
        <v>44427</v>
      </c>
      <c r="C104" s="110"/>
      <c r="D104" s="112" t="e">
        <f>VLOOKUP(C104,'Ref. Taxo. '!A:B,2,FALSE)</f>
        <v>#N/A</v>
      </c>
      <c r="E104" s="15"/>
      <c r="F104" s="15"/>
      <c r="G104" s="15"/>
      <c r="H104" s="15"/>
      <c r="I104" s="15"/>
      <c r="J104" s="15"/>
      <c r="K104" s="15"/>
      <c r="L104" s="15"/>
      <c r="M104" s="15"/>
      <c r="N104" s="15"/>
      <c r="O104" s="15"/>
      <c r="P104" s="15"/>
      <c r="Q104" s="15"/>
      <c r="R104" s="15"/>
      <c r="S104" s="15"/>
      <c r="T104" s="15"/>
      <c r="U104" s="27"/>
    </row>
    <row r="105" spans="1:21" ht="15">
      <c r="A105" s="63" t="str">
        <f t="shared" si="0"/>
        <v>06206000</v>
      </c>
      <c r="B105" s="64">
        <f t="shared" si="0"/>
        <v>44427</v>
      </c>
      <c r="C105" s="110"/>
      <c r="D105" s="112" t="e">
        <f>VLOOKUP(C105,'Ref. Taxo. '!A:B,2,FALSE)</f>
        <v>#N/A</v>
      </c>
      <c r="E105" s="15"/>
      <c r="F105" s="15"/>
      <c r="G105" s="15"/>
      <c r="H105" s="15"/>
      <c r="I105" s="15"/>
      <c r="J105" s="15"/>
      <c r="K105" s="15"/>
      <c r="L105" s="15"/>
      <c r="M105" s="15"/>
      <c r="N105" s="15"/>
      <c r="O105" s="15"/>
      <c r="P105" s="15"/>
      <c r="Q105" s="15"/>
      <c r="R105" s="15"/>
      <c r="S105" s="15"/>
      <c r="T105" s="15"/>
      <c r="U105" s="27"/>
    </row>
    <row r="106" spans="1:21" ht="15">
      <c r="A106" s="63" t="str">
        <f t="shared" si="0"/>
        <v>06206000</v>
      </c>
      <c r="B106" s="64">
        <f t="shared" si="0"/>
        <v>44427</v>
      </c>
      <c r="C106" s="110"/>
      <c r="D106" s="112" t="e">
        <f>VLOOKUP(C106,'Ref. Taxo. '!A:B,2,FALSE)</f>
        <v>#N/A</v>
      </c>
      <c r="E106" s="15"/>
      <c r="F106" s="15"/>
      <c r="G106" s="15"/>
      <c r="H106" s="15"/>
      <c r="I106" s="15"/>
      <c r="J106" s="15"/>
      <c r="K106" s="15"/>
      <c r="L106" s="15"/>
      <c r="M106" s="15"/>
      <c r="N106" s="15"/>
      <c r="O106" s="15"/>
      <c r="P106" s="15"/>
      <c r="Q106" s="15"/>
      <c r="R106" s="15"/>
      <c r="S106" s="15"/>
      <c r="T106" s="15"/>
      <c r="U106" s="27"/>
    </row>
    <row r="107" spans="1:21" ht="15">
      <c r="A107" s="63" t="str">
        <f t="shared" si="0"/>
        <v>06206000</v>
      </c>
      <c r="B107" s="64">
        <f t="shared" si="0"/>
        <v>44427</v>
      </c>
      <c r="C107" s="110"/>
      <c r="D107" s="112" t="e">
        <f>VLOOKUP(C107,'Ref. Taxo. '!A:B,2,FALSE)</f>
        <v>#N/A</v>
      </c>
      <c r="E107" s="15"/>
      <c r="F107" s="15"/>
      <c r="G107" s="15"/>
      <c r="H107" s="15"/>
      <c r="I107" s="15"/>
      <c r="J107" s="15"/>
      <c r="K107" s="15"/>
      <c r="L107" s="15"/>
      <c r="M107" s="15"/>
      <c r="N107" s="15"/>
      <c r="O107" s="15"/>
      <c r="P107" s="15"/>
      <c r="Q107" s="15"/>
      <c r="R107" s="15"/>
      <c r="S107" s="15"/>
      <c r="T107" s="15"/>
      <c r="U107" s="27"/>
    </row>
    <row r="108" spans="1:21" ht="15">
      <c r="A108" s="63" t="str">
        <f t="shared" si="0"/>
        <v>06206000</v>
      </c>
      <c r="B108" s="64">
        <f t="shared" si="0"/>
        <v>44427</v>
      </c>
      <c r="C108" s="110"/>
      <c r="D108" s="112" t="e">
        <f>VLOOKUP(C108,'Ref. Taxo. '!A:B,2,FALSE)</f>
        <v>#N/A</v>
      </c>
      <c r="E108" s="15"/>
      <c r="F108" s="15"/>
      <c r="G108" s="15"/>
      <c r="H108" s="15"/>
      <c r="I108" s="15"/>
      <c r="J108" s="15"/>
      <c r="K108" s="15"/>
      <c r="L108" s="15"/>
      <c r="M108" s="15"/>
      <c r="N108" s="15"/>
      <c r="O108" s="15"/>
      <c r="P108" s="15"/>
      <c r="Q108" s="15"/>
      <c r="R108" s="15"/>
      <c r="S108" s="15"/>
      <c r="T108" s="15"/>
      <c r="U108" s="27"/>
    </row>
    <row r="109" spans="1:21" ht="15">
      <c r="A109" s="63" t="str">
        <f t="shared" si="0"/>
        <v>06206000</v>
      </c>
      <c r="B109" s="64">
        <f t="shared" si="0"/>
        <v>44427</v>
      </c>
      <c r="C109" s="110"/>
      <c r="D109" s="112" t="e">
        <f>VLOOKUP(C109,'Ref. Taxo. '!A:B,2,FALSE)</f>
        <v>#N/A</v>
      </c>
      <c r="E109" s="15"/>
      <c r="F109" s="15"/>
      <c r="G109" s="15"/>
      <c r="H109" s="15"/>
      <c r="I109" s="15"/>
      <c r="J109" s="15"/>
      <c r="K109" s="15"/>
      <c r="L109" s="15"/>
      <c r="M109" s="15"/>
      <c r="N109" s="15"/>
      <c r="O109" s="15"/>
      <c r="P109" s="15"/>
      <c r="Q109" s="15"/>
      <c r="R109" s="15"/>
      <c r="S109" s="15"/>
      <c r="T109" s="15"/>
      <c r="U109" s="27"/>
    </row>
    <row r="110" spans="1:21" ht="15">
      <c r="A110" s="63" t="str">
        <f t="shared" si="0"/>
        <v>06206000</v>
      </c>
      <c r="B110" s="64">
        <f t="shared" si="0"/>
        <v>44427</v>
      </c>
      <c r="C110" s="110"/>
      <c r="D110" s="112" t="e">
        <f>VLOOKUP(C110,'Ref. Taxo. '!A:B,2,FALSE)</f>
        <v>#N/A</v>
      </c>
      <c r="E110" s="15"/>
      <c r="F110" s="15"/>
      <c r="G110" s="15"/>
      <c r="H110" s="15"/>
      <c r="I110" s="15"/>
      <c r="J110" s="15"/>
      <c r="K110" s="15"/>
      <c r="L110" s="15"/>
      <c r="M110" s="15"/>
      <c r="N110" s="15"/>
      <c r="O110" s="15"/>
      <c r="P110" s="15"/>
      <c r="Q110" s="15"/>
      <c r="R110" s="15"/>
      <c r="S110" s="15"/>
      <c r="T110" s="15"/>
      <c r="U110" s="27"/>
    </row>
    <row r="111" spans="1:21" ht="15">
      <c r="A111" s="63" t="str">
        <f t="shared" si="0"/>
        <v>06206000</v>
      </c>
      <c r="B111" s="64">
        <f t="shared" si="0"/>
        <v>44427</v>
      </c>
      <c r="C111" s="110"/>
      <c r="D111" s="112" t="e">
        <f>VLOOKUP(C111,'Ref. Taxo. '!A:B,2,FALSE)</f>
        <v>#N/A</v>
      </c>
      <c r="E111" s="15"/>
      <c r="F111" s="15"/>
      <c r="G111" s="15"/>
      <c r="H111" s="15"/>
      <c r="I111" s="15"/>
      <c r="J111" s="15"/>
      <c r="K111" s="15"/>
      <c r="L111" s="15"/>
      <c r="M111" s="15"/>
      <c r="N111" s="15"/>
      <c r="O111" s="15"/>
      <c r="P111" s="15"/>
      <c r="Q111" s="15"/>
      <c r="R111" s="15"/>
      <c r="S111" s="15"/>
      <c r="T111" s="15"/>
      <c r="U111" s="27"/>
    </row>
    <row r="112" spans="1:21" ht="15">
      <c r="A112" s="63" t="str">
        <f t="shared" si="0"/>
        <v>06206000</v>
      </c>
      <c r="B112" s="64">
        <f t="shared" si="0"/>
        <v>44427</v>
      </c>
      <c r="C112" s="110"/>
      <c r="D112" s="112" t="e">
        <f>VLOOKUP(C112,'Ref. Taxo. '!A:B,2,FALSE)</f>
        <v>#N/A</v>
      </c>
      <c r="E112" s="15"/>
      <c r="F112" s="15"/>
      <c r="G112" s="15"/>
      <c r="H112" s="15"/>
      <c r="I112" s="15"/>
      <c r="J112" s="15"/>
      <c r="K112" s="15"/>
      <c r="L112" s="15"/>
      <c r="M112" s="15"/>
      <c r="N112" s="15"/>
      <c r="O112" s="15"/>
      <c r="P112" s="15"/>
      <c r="Q112" s="15"/>
      <c r="R112" s="15"/>
      <c r="S112" s="15"/>
      <c r="T112" s="15"/>
      <c r="U112" s="27"/>
    </row>
    <row r="113" spans="1:21" ht="15">
      <c r="A113" s="63" t="str">
        <f t="shared" si="0"/>
        <v>06206000</v>
      </c>
      <c r="B113" s="64">
        <f t="shared" si="0"/>
        <v>44427</v>
      </c>
      <c r="C113" s="110"/>
      <c r="D113" s="112" t="e">
        <f>VLOOKUP(C113,'Ref. Taxo. '!A:B,2,FALSE)</f>
        <v>#N/A</v>
      </c>
      <c r="E113" s="15"/>
      <c r="F113" s="15"/>
      <c r="G113" s="15"/>
      <c r="H113" s="15"/>
      <c r="I113" s="15"/>
      <c r="J113" s="15"/>
      <c r="K113" s="15"/>
      <c r="L113" s="15"/>
      <c r="M113" s="15"/>
      <c r="N113" s="15"/>
      <c r="O113" s="15"/>
      <c r="P113" s="15"/>
      <c r="Q113" s="15"/>
      <c r="R113" s="15"/>
      <c r="S113" s="15"/>
      <c r="T113" s="15"/>
      <c r="U113" s="27"/>
    </row>
    <row r="114" spans="1:21" ht="15">
      <c r="A114" s="63" t="str">
        <f t="shared" si="0"/>
        <v>06206000</v>
      </c>
      <c r="B114" s="64">
        <f t="shared" si="0"/>
        <v>44427</v>
      </c>
      <c r="C114" s="110"/>
      <c r="D114" s="112" t="e">
        <f>VLOOKUP(C114,'Ref. Taxo. '!A:B,2,FALSE)</f>
        <v>#N/A</v>
      </c>
      <c r="E114" s="15"/>
      <c r="F114" s="15"/>
      <c r="G114" s="15"/>
      <c r="H114" s="15"/>
      <c r="I114" s="15"/>
      <c r="J114" s="15"/>
      <c r="K114" s="15"/>
      <c r="L114" s="15"/>
      <c r="M114" s="15"/>
      <c r="N114" s="15"/>
      <c r="O114" s="15"/>
      <c r="P114" s="15"/>
      <c r="Q114" s="15"/>
      <c r="R114" s="15"/>
      <c r="S114" s="15"/>
      <c r="T114" s="15"/>
      <c r="U114" s="27"/>
    </row>
    <row r="115" spans="1:21" ht="15">
      <c r="A115" s="63" t="str">
        <f t="shared" si="0"/>
        <v>06206000</v>
      </c>
      <c r="B115" s="64">
        <f t="shared" si="0"/>
        <v>44427</v>
      </c>
      <c r="C115" s="110"/>
      <c r="D115" s="112" t="e">
        <f>VLOOKUP(C115,'Ref. Taxo. '!A:B,2,FALSE)</f>
        <v>#N/A</v>
      </c>
      <c r="E115" s="15"/>
      <c r="F115" s="15"/>
      <c r="G115" s="15"/>
      <c r="H115" s="15"/>
      <c r="I115" s="15"/>
      <c r="J115" s="15"/>
      <c r="K115" s="15"/>
      <c r="L115" s="15"/>
      <c r="M115" s="15"/>
      <c r="N115" s="15"/>
      <c r="O115" s="15"/>
      <c r="P115" s="15"/>
      <c r="Q115" s="15"/>
      <c r="R115" s="15"/>
      <c r="S115" s="15"/>
      <c r="T115" s="15"/>
      <c r="U115" s="27"/>
    </row>
    <row r="116" spans="1:21" ht="15">
      <c r="A116" s="63" t="str">
        <f t="shared" si="0"/>
        <v>06206000</v>
      </c>
      <c r="B116" s="64">
        <f t="shared" si="0"/>
        <v>44427</v>
      </c>
      <c r="C116" s="110"/>
      <c r="D116" s="112" t="e">
        <f>VLOOKUP(C116,'Ref. Taxo. '!A:B,2,FALSE)</f>
        <v>#N/A</v>
      </c>
      <c r="E116" s="15"/>
      <c r="F116" s="15"/>
      <c r="G116" s="15"/>
      <c r="H116" s="15"/>
      <c r="I116" s="15"/>
      <c r="J116" s="15"/>
      <c r="K116" s="15"/>
      <c r="L116" s="15"/>
      <c r="M116" s="15"/>
      <c r="N116" s="15"/>
      <c r="O116" s="15"/>
      <c r="P116" s="15"/>
      <c r="Q116" s="15"/>
      <c r="R116" s="15"/>
      <c r="S116" s="15"/>
      <c r="T116" s="15"/>
      <c r="U116" s="27"/>
    </row>
    <row r="117" spans="1:21" ht="15">
      <c r="A117" s="63" t="str">
        <f t="shared" si="0"/>
        <v>06206000</v>
      </c>
      <c r="B117" s="64">
        <f t="shared" si="0"/>
        <v>44427</v>
      </c>
      <c r="C117" s="110"/>
      <c r="D117" s="112" t="e">
        <f>VLOOKUP(C117,'Ref. Taxo. '!A:B,2,FALSE)</f>
        <v>#N/A</v>
      </c>
      <c r="E117" s="15"/>
      <c r="F117" s="15"/>
      <c r="G117" s="15"/>
      <c r="H117" s="15"/>
      <c r="I117" s="15"/>
      <c r="J117" s="15"/>
      <c r="K117" s="15"/>
      <c r="L117" s="15"/>
      <c r="M117" s="15"/>
      <c r="N117" s="15"/>
      <c r="O117" s="15"/>
      <c r="P117" s="15"/>
      <c r="Q117" s="15"/>
      <c r="R117" s="15"/>
      <c r="S117" s="15"/>
      <c r="T117" s="15"/>
      <c r="U117" s="27"/>
    </row>
    <row r="118" spans="1:21" ht="15">
      <c r="A118" s="63" t="str">
        <f t="shared" si="0"/>
        <v>06206000</v>
      </c>
      <c r="B118" s="64">
        <f t="shared" si="0"/>
        <v>44427</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ht="15">
      <c r="A119" s="63" t="str">
        <f t="shared" si="0"/>
        <v>06206000</v>
      </c>
      <c r="B119" s="64">
        <f t="shared" si="0"/>
        <v>44427</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06206000</v>
      </c>
      <c r="B120" s="64">
        <f t="shared" si="0"/>
        <v>44427</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06206000</v>
      </c>
      <c r="B121" s="64">
        <f t="shared" si="0"/>
        <v>44427</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06206000</v>
      </c>
      <c r="B122" s="64">
        <f t="shared" si="0"/>
        <v>44427</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06206000</v>
      </c>
      <c r="B123" s="64">
        <f t="shared" si="0"/>
        <v>44427</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06206000</v>
      </c>
      <c r="B124" s="64">
        <f t="shared" si="0"/>
        <v>44427</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06206000</v>
      </c>
      <c r="B125" s="64">
        <f t="shared" si="0"/>
        <v>44427</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06206000</v>
      </c>
      <c r="B126" s="64">
        <f t="shared" si="0"/>
        <v>44427</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06206000</v>
      </c>
      <c r="B127" s="64">
        <f t="shared" si="0"/>
        <v>44427</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06206000</v>
      </c>
      <c r="B128" s="64">
        <f t="shared" si="1"/>
        <v>44427</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06206000</v>
      </c>
      <c r="B129" s="64">
        <f t="shared" si="1"/>
        <v>44427</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06206000</v>
      </c>
      <c r="B130" s="64">
        <f t="shared" si="1"/>
        <v>44427</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06206000</v>
      </c>
      <c r="B131" s="64">
        <f t="shared" si="1"/>
        <v>44427</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06206000</v>
      </c>
      <c r="B132" s="64">
        <f t="shared" si="1"/>
        <v>44427</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06206000</v>
      </c>
      <c r="B133" s="64">
        <f t="shared" si="1"/>
        <v>44427</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06206000</v>
      </c>
      <c r="B134" s="64">
        <f t="shared" si="1"/>
        <v>44427</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06206000</v>
      </c>
      <c r="B135" s="64">
        <f t="shared" si="1"/>
        <v>44427</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06206000</v>
      </c>
      <c r="B136" s="64">
        <f t="shared" si="1"/>
        <v>44427</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06206000</v>
      </c>
      <c r="B137" s="64">
        <f t="shared" si="1"/>
        <v>44427</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06206000</v>
      </c>
      <c r="B138" s="64">
        <f t="shared" si="1"/>
        <v>44427</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06206000</v>
      </c>
      <c r="B139" s="64">
        <f t="shared" si="1"/>
        <v>44427</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06206000</v>
      </c>
      <c r="B140" s="64">
        <f t="shared" si="1"/>
        <v>44427</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06206000</v>
      </c>
      <c r="B141" s="64">
        <f t="shared" si="1"/>
        <v>44427</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06206000</v>
      </c>
      <c r="B142" s="64">
        <f t="shared" si="1"/>
        <v>44427</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06206000</v>
      </c>
      <c r="B143" s="64">
        <f t="shared" si="1"/>
        <v>44427</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06206000</v>
      </c>
      <c r="B144" s="64">
        <f t="shared" si="1"/>
        <v>44427</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06206000</v>
      </c>
      <c r="B145" s="64">
        <f t="shared" si="1"/>
        <v>44427</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06206000</v>
      </c>
      <c r="B146" s="64">
        <f t="shared" si="1"/>
        <v>44427</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06206000</v>
      </c>
      <c r="B147" s="64">
        <f t="shared" si="1"/>
        <v>44427</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06206000</v>
      </c>
      <c r="B148" s="64">
        <f t="shared" si="1"/>
        <v>44427</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06206000</v>
      </c>
      <c r="B149" s="64">
        <f t="shared" si="1"/>
        <v>44427</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06206000</v>
      </c>
      <c r="B150" s="64">
        <f t="shared" si="1"/>
        <v>44427</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06206000</v>
      </c>
      <c r="B151" s="64">
        <f t="shared" si="1"/>
        <v>44427</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06206000</v>
      </c>
      <c r="B152" s="64">
        <f t="shared" si="1"/>
        <v>44427</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06206000</v>
      </c>
      <c r="B153" s="64">
        <f t="shared" si="1"/>
        <v>44427</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06206000</v>
      </c>
      <c r="B154" s="64">
        <f t="shared" si="1"/>
        <v>44427</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06206000</v>
      </c>
      <c r="B155" s="64">
        <f t="shared" si="1"/>
        <v>44427</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06206000</v>
      </c>
      <c r="B156" s="64">
        <f t="shared" si="1"/>
        <v>44427</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06206000</v>
      </c>
      <c r="B157" s="64">
        <f t="shared" si="1"/>
        <v>44427</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06206000</v>
      </c>
      <c r="B158" s="64">
        <f t="shared" si="1"/>
        <v>44427</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06206000</v>
      </c>
      <c r="B159" s="64">
        <f t="shared" si="1"/>
        <v>44427</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06206000</v>
      </c>
      <c r="B160" s="64">
        <f t="shared" si="2"/>
        <v>44427</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06206000</v>
      </c>
      <c r="B161" s="64">
        <f t="shared" si="2"/>
        <v>44427</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06206000</v>
      </c>
      <c r="B162" s="64">
        <f t="shared" si="2"/>
        <v>44427</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06206000</v>
      </c>
      <c r="B163" s="64">
        <f t="shared" si="2"/>
        <v>44427</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06206000</v>
      </c>
      <c r="B164" s="64">
        <f t="shared" si="2"/>
        <v>44427</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06206000</v>
      </c>
      <c r="B165" s="64">
        <f t="shared" si="2"/>
        <v>44427</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06206000</v>
      </c>
      <c r="B166" s="64">
        <f t="shared" si="2"/>
        <v>44427</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06206000</v>
      </c>
      <c r="B167" s="64">
        <f t="shared" si="2"/>
        <v>44427</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06206000</v>
      </c>
      <c r="B168" s="64">
        <f t="shared" si="2"/>
        <v>44427</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06206000</v>
      </c>
      <c r="B169" s="64">
        <f t="shared" si="2"/>
        <v>44427</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06206000</v>
      </c>
      <c r="B170" s="64">
        <f t="shared" si="2"/>
        <v>44427</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06206000</v>
      </c>
      <c r="B171" s="64">
        <f t="shared" si="2"/>
        <v>44427</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06206000</v>
      </c>
      <c r="B172" s="64">
        <f t="shared" si="2"/>
        <v>44427</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06206000</v>
      </c>
      <c r="B173" s="64">
        <f t="shared" si="2"/>
        <v>44427</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06206000</v>
      </c>
      <c r="B174" s="64">
        <f t="shared" si="2"/>
        <v>44427</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06206000</v>
      </c>
      <c r="B175" s="64">
        <f t="shared" si="2"/>
        <v>44427</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06206000</v>
      </c>
      <c r="B176" s="64">
        <f t="shared" si="2"/>
        <v>44427</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06206000</v>
      </c>
      <c r="B177" s="64">
        <f t="shared" si="2"/>
        <v>44427</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06206000</v>
      </c>
      <c r="B178" s="64">
        <f t="shared" si="2"/>
        <v>44427</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06206000</v>
      </c>
      <c r="B179" s="64">
        <f t="shared" si="2"/>
        <v>44427</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06206000</v>
      </c>
      <c r="B180" s="64">
        <f t="shared" si="2"/>
        <v>44427</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06206000</v>
      </c>
      <c r="B181" s="64">
        <f t="shared" si="2"/>
        <v>44427</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06206000</v>
      </c>
      <c r="B182" s="64">
        <f t="shared" si="2"/>
        <v>44427</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06206000</v>
      </c>
      <c r="B183" s="64">
        <f t="shared" si="2"/>
        <v>44427</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06206000</v>
      </c>
      <c r="B184" s="64">
        <f t="shared" si="2"/>
        <v>44427</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06206000</v>
      </c>
      <c r="B185" s="64">
        <f t="shared" si="2"/>
        <v>44427</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06206000</v>
      </c>
      <c r="B186" s="64">
        <f t="shared" si="2"/>
        <v>44427</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06206000</v>
      </c>
      <c r="B187" s="64">
        <f t="shared" si="2"/>
        <v>44427</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06206000</v>
      </c>
      <c r="B188" s="64">
        <f t="shared" si="2"/>
        <v>44427</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06206000</v>
      </c>
      <c r="B189" s="64">
        <f t="shared" si="2"/>
        <v>44427</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06206000</v>
      </c>
      <c r="B190" s="64">
        <f t="shared" si="2"/>
        <v>44427</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06206000</v>
      </c>
      <c r="B191" s="64">
        <f t="shared" si="2"/>
        <v>44427</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06206000</v>
      </c>
      <c r="B192" s="64">
        <f t="shared" si="3"/>
        <v>44427</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06206000</v>
      </c>
      <c r="B193" s="64">
        <f t="shared" si="3"/>
        <v>44427</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06206000</v>
      </c>
      <c r="B194" s="64">
        <f t="shared" si="3"/>
        <v>44427</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06206000</v>
      </c>
      <c r="B195" s="64">
        <f t="shared" si="3"/>
        <v>44427</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06206000</v>
      </c>
      <c r="B196" s="64">
        <f t="shared" si="3"/>
        <v>44427</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06206000</v>
      </c>
      <c r="B197" s="64">
        <f t="shared" si="3"/>
        <v>44427</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06206000</v>
      </c>
      <c r="B198" s="64">
        <f t="shared" si="3"/>
        <v>44427</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06206000</v>
      </c>
      <c r="B199" s="64">
        <f t="shared" si="3"/>
        <v>44427</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06206000</v>
      </c>
      <c r="B200" s="64">
        <f t="shared" si="3"/>
        <v>44427</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06206000</v>
      </c>
      <c r="B201" s="64">
        <f t="shared" si="3"/>
        <v>44427</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06206000</v>
      </c>
      <c r="B202" s="64">
        <f t="shared" si="3"/>
        <v>44427</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06206000</v>
      </c>
      <c r="B203" s="64">
        <f t="shared" si="3"/>
        <v>44427</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06206000</v>
      </c>
      <c r="B204" s="64">
        <f t="shared" si="3"/>
        <v>44427</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06206000</v>
      </c>
      <c r="B205" s="64">
        <f t="shared" si="3"/>
        <v>44427</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06206000</v>
      </c>
      <c r="B206" s="64">
        <f t="shared" si="3"/>
        <v>44427</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06206000</v>
      </c>
      <c r="B207" s="64">
        <f t="shared" si="3"/>
        <v>44427</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06206000</v>
      </c>
      <c r="B208" s="64">
        <f t="shared" si="3"/>
        <v>44427</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06206000</v>
      </c>
      <c r="B209" s="64">
        <f t="shared" si="3"/>
        <v>44427</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06206000</v>
      </c>
      <c r="B210" s="64">
        <f t="shared" si="3"/>
        <v>44427</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06206000</v>
      </c>
      <c r="B211" s="64">
        <f t="shared" si="3"/>
        <v>44427</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06206000</v>
      </c>
      <c r="B212" s="64">
        <f t="shared" si="3"/>
        <v>44427</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06206000</v>
      </c>
      <c r="B213" s="64">
        <f t="shared" si="3"/>
        <v>44427</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06206000</v>
      </c>
      <c r="B214" s="64">
        <f t="shared" si="3"/>
        <v>44427</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06206000</v>
      </c>
      <c r="B215" s="64">
        <f t="shared" si="3"/>
        <v>44427</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06206000</v>
      </c>
      <c r="B216" s="64">
        <f t="shared" si="3"/>
        <v>44427</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06206000</v>
      </c>
      <c r="B217" s="64">
        <f t="shared" si="3"/>
        <v>44427</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06206000</v>
      </c>
      <c r="B218" s="64">
        <f t="shared" si="3"/>
        <v>44427</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06206000</v>
      </c>
      <c r="B219" s="64">
        <f t="shared" si="3"/>
        <v>44427</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06206000</v>
      </c>
      <c r="B220" s="64">
        <f t="shared" si="3"/>
        <v>44427</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06206000</v>
      </c>
      <c r="B221" s="64">
        <f t="shared" si="3"/>
        <v>44427</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06206000</v>
      </c>
      <c r="B222" s="64">
        <f t="shared" si="3"/>
        <v>44427</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06206000</v>
      </c>
      <c r="B223" s="64">
        <f t="shared" si="3"/>
        <v>44427</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06206000</v>
      </c>
      <c r="B224" s="64">
        <f t="shared" si="4"/>
        <v>44427</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06206000</v>
      </c>
      <c r="B225" s="64">
        <f t="shared" si="4"/>
        <v>44427</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06206000</v>
      </c>
      <c r="B226" s="64">
        <f t="shared" si="4"/>
        <v>44427</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06206000</v>
      </c>
      <c r="B227" s="64">
        <f t="shared" si="4"/>
        <v>44427</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06206000</v>
      </c>
      <c r="B228" s="64">
        <f t="shared" si="4"/>
        <v>44427</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06206000</v>
      </c>
      <c r="B229" s="64">
        <f t="shared" si="4"/>
        <v>44427</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06206000</v>
      </c>
      <c r="B230" s="64">
        <f t="shared" si="4"/>
        <v>44427</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06206000</v>
      </c>
      <c r="B231" s="64">
        <f t="shared" si="4"/>
        <v>44427</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06206000</v>
      </c>
      <c r="B232" s="64">
        <f t="shared" si="4"/>
        <v>44427</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06206000</v>
      </c>
      <c r="B233" s="64">
        <f t="shared" si="4"/>
        <v>44427</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06206000</v>
      </c>
      <c r="B234" s="64">
        <f t="shared" si="4"/>
        <v>44427</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06206000</v>
      </c>
      <c r="B235" s="64">
        <f t="shared" si="4"/>
        <v>44427</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06206000</v>
      </c>
      <c r="B236" s="64">
        <f t="shared" si="4"/>
        <v>44427</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06206000</v>
      </c>
      <c r="B237" s="64">
        <f t="shared" si="4"/>
        <v>44427</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06206000</v>
      </c>
      <c r="B238" s="64">
        <f t="shared" si="4"/>
        <v>44427</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06206000</v>
      </c>
      <c r="B239" s="64">
        <f t="shared" si="4"/>
        <v>44427</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06206000</v>
      </c>
      <c r="B240" s="64">
        <f t="shared" si="4"/>
        <v>44427</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06206000</v>
      </c>
      <c r="B241" s="64">
        <f t="shared" si="4"/>
        <v>44427</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06206000</v>
      </c>
      <c r="B242" s="64">
        <f t="shared" si="4"/>
        <v>44427</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06206000</v>
      </c>
      <c r="B243" s="64">
        <f t="shared" si="4"/>
        <v>44427</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06206000</v>
      </c>
      <c r="B244" s="64">
        <f t="shared" si="4"/>
        <v>44427</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06206000</v>
      </c>
      <c r="B245" s="64">
        <f t="shared" si="4"/>
        <v>44427</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06206000</v>
      </c>
      <c r="B246" s="64">
        <f t="shared" si="4"/>
        <v>44427</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06206000</v>
      </c>
      <c r="B247" s="64">
        <f t="shared" si="4"/>
        <v>44427</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06206000</v>
      </c>
      <c r="B248" s="64">
        <f t="shared" si="4"/>
        <v>44427</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06206000</v>
      </c>
      <c r="B249" s="64">
        <f t="shared" si="4"/>
        <v>44427</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B11:E11"/>
    <mergeCell ref="B12:E12"/>
    <mergeCell ref="B13:E13"/>
    <mergeCell ref="B14:E14"/>
    <mergeCell ref="F14:F19"/>
    <mergeCell ref="B15:E15"/>
    <mergeCell ref="B16:E16"/>
    <mergeCell ref="B17:E17"/>
    <mergeCell ref="B18:E18"/>
    <mergeCell ref="B19:E19"/>
    <mergeCell ref="A85:B85"/>
    <mergeCell ref="I67:J67"/>
    <mergeCell ref="I68:J68"/>
    <mergeCell ref="K61:M61"/>
    <mergeCell ref="E92:H92"/>
    <mergeCell ref="I92:T92"/>
    <mergeCell ref="I64:J64"/>
    <mergeCell ref="I65:J65"/>
    <mergeCell ref="I66:J66"/>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Laetitia Blanchard</cp:lastModifiedBy>
  <dcterms:created xsi:type="dcterms:W3CDTF">2017-07-18T11:19:17Z</dcterms:created>
  <dcterms:modified xsi:type="dcterms:W3CDTF">2021-09-27T13:14:37Z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