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<sst xmlns="http://schemas.openxmlformats.org/spreadsheetml/2006/main" count="982" uniqueCount="336">
  <si>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</si>
  <si>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</si>
  <si>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</si>
  <si>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</si>
  <si>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</si>
  <si>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</si>
  <si>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</si>
  <si>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</si>
  <si>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</si>
  <si>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</si>
  <si>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</si>
  <si>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</si>
  <si>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</si>
  <si>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</si>
  <si>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</si>
  <si>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</si>
  <si>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</si>
  <si>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</si>
  <si>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</si>
  <si>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</si>
  <si>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</si>
  <si>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</si>
  <si>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</si>
  <si>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</si>
  <si>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</si>
  <si>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</si>
  <si>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</si>
  <si>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</si>
  <si>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</si>
  <si>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</si>
  <si>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</si>
  <si>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</si>
  <si>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</si>
  <si>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</si>
  <si>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</si>
  <si>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</si>
  <si>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</si>
  <si>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</si>
  <si>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</si>
  <si>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</si>
  <si>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</si>
  <si>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</si>
  <si>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</si>
  <si>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</si>
  <si>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</si>
  <si>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</si>
  <si>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</si>
  <si>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</si>
  <si>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</si>
  <si>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</si>
  <si>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</si>
  <si>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</si>
  <si>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</si>
  <si>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</si>
  <si>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</si>
  <si>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06210250</t>
  </si>
  <si>
    <t>CAGNE</t>
  </si>
  <si>
    <t>CAGNE A VENCE 2</t>
  </si>
  <si>
    <t xml:space="preserve"> VENCE </t>
  </si>
  <si>
    <t>Réseau de contrôle opérationnel</t>
  </si>
  <si>
    <t>facultatif #</t>
  </si>
  <si>
    <t>CODE_OPERATION</t>
  </si>
  <si>
    <t>TYPO_NATIONALE</t>
  </si>
  <si>
    <t>18/06/2018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</si>
  <si>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</si>
  <si>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</si>
  <si>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</si>
  <si>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</si>
  <si>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</si>
  <si>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</si>
  <si>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</si>
  <si>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</si>
  <si>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</si>
  <si>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</si>
  <si>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</si>
  <si>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</si>
  <si>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</si>
  <si>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</si>
  <si>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</si>
  <si>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</si>
  <si>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</si>
  <si>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</si>
  <si>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</si>
  <si>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</si>
  <si>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</si>
  <si>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</si>
  <si>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</si>
  <si>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</si>
  <si>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</si>
  <si>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</si>
  <si>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</si>
  <si>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</si>
  <si>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</si>
  <si>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</si>
  <si>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</si>
  <si>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</si>
  <si>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</si>
  <si>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</si>
  <si>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</si>
  <si>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</si>
  <si>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</si>
  <si>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</si>
  <si>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</si>
  <si>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</si>
  <si>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</si>
  <si>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</si>
  <si>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</si>
  <si>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</si>
  <si>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</si>
  <si>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</si>
  <si>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</si>
  <si>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</si>
  <si>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</si>
  <si>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</si>
  <si>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</si>
  <si>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</si>
  <si>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</si>
  <si>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</si>
  <si>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</si>
  <si>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</si>
  <si>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</si>
  <si>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</si>
  <si>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</si>
  <si>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</si>
  <si>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</si>
  <si>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</si>
  <si>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</si>
  <si>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</si>
  <si>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</si>
  <si>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</si>
  <si>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</si>
  <si>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</si>
  <si>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</si>
  <si>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</si>
  <si>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</si>
  <si>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</si>
  <si>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</si>
  <si>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</si>
  <si>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</si>
  <si>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</si>
  <si>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</si>
  <si>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</si>
  <si>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</si>
  <si>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</si>
  <si>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</si>
  <si>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</si>
  <si>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</si>
  <si>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</si>
  <si>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</si>
  <si>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</si>
  <si>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</si>
  <si>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</si>
  <si>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</si>
  <si>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</si>
  <si>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</si>
  <si>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</si>
  <si>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</si>
  <si>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</si>
  <si>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</si>
  <si>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</si>
  <si>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</si>
  <si>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</si>
  <si>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</si>
  <si>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</si>
  <si>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</si>
  <si>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</si>
  <si>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</si>
  <si>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</si>
  <si>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</si>
  <si>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</si>
  <si>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</si>
  <si>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</si>
  <si>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Hydropsychidae</t>
  </si>
  <si>
    <t>211</t>
  </si>
  <si>
    <t>Hydroptila</t>
  </si>
  <si>
    <t>200</t>
  </si>
  <si>
    <t>Wormaldia</t>
  </si>
  <si>
    <t>210</t>
  </si>
  <si>
    <t>Polycentropodidae</t>
  </si>
  <si>
    <t>223</t>
  </si>
  <si>
    <t>Polycentropus</t>
  </si>
  <si>
    <t>231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</si>
  <si>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</si>
  <si>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</si>
  <si>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</si>
  <si>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</si>
  <si>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</si>
  <si>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</si>
  <si>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</si>
  <si>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</si>
  <si>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</si>
  <si>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</si>
  <si>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</si>
  <si>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</si>
  <si>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</si>
  <si>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</si>
  <si>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</si>
  <si>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</si>
  <si>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</si>
  <si>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</si>
  <si>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</si>
  <si>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</si>
  <si>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</si>
  <si>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</si>
  <si>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</si>
  <si>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</si>
  <si>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Habrophlebia</t>
  </si>
  <si>
    <t>491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</si>
  <si>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</si>
  <si>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</si>
  <si>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</si>
  <si>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</si>
  <si>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</si>
  <si>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</si>
  <si>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</si>
  <si>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</si>
  <si>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</si>
  <si>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</si>
  <si>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</si>
  <si>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</si>
  <si>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</si>
  <si>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</si>
  <si>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</si>
  <si>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</si>
  <si>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</si>
  <si>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</si>
  <si>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</si>
  <si>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</si>
  <si>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Rhagionidae</t>
  </si>
  <si>
    <t>841</t>
  </si>
  <si>
    <t>Simuliidae</t>
  </si>
  <si>
    <t>801</t>
  </si>
  <si>
    <t>Stratiomyidae</t>
  </si>
  <si>
    <t>824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</si>
  <si>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</si>
  <si>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</si>
  <si>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</si>
  <si>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</si>
  <si>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</si>
  <si>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</si>
  <si>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</si>
  <si>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</si>
  <si>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</si>
  <si>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</si>
  <si>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</si>
  <si>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</si>
  <si>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</si>
  <si>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Physidae</t>
  </si>
  <si>
    <t>995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</si>
  <si>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</si>
  <si>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</si>
  <si>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</si>
  <si>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</si>
  <si>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</si>
  <si>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</si>
  <si>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</si>
  <si>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</si>
  <si>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18690155900069</t>
  </si>
  <si>
    <t>AERMC</t>
  </si>
  <si>
    <t>CAGVE_2018-06-18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</si>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</sst>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251A-0F0E-449C-A2FB-40E5E822A9F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260</v>
      </c>
      <c r="B1" s="168"/>
      <c r="C1" s="169"/>
      <c r="D1" s="169"/>
      <c r="E1" s="169"/>
      <c r="F1" s="169"/>
      <c r="G1" s="169"/>
      <c r="H1" s="169"/>
      <c r="I1" s="170" t="s">
        <v>261</v>
      </c>
      <c r="J1" s="171" t="s">
        <v>260</v>
      </c>
      <c r="K1" s="172"/>
      <c r="L1" s="169"/>
      <c r="M1" s="169"/>
      <c r="N1" s="169"/>
      <c r="O1" s="169"/>
      <c r="P1" s="173"/>
      <c r="Q1" s="174"/>
      <c r="R1" s="170" t="s">
        <v>262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263</v>
      </c>
      <c r="D5" s="187" t="s">
        <v>21</v>
      </c>
      <c r="E5" s="186" t="s">
        <v>264</v>
      </c>
      <c r="F5" s="188" t="s">
        <v>265</v>
      </c>
      <c r="G5" s="186" t="s">
        <v>266</v>
      </c>
      <c r="H5" s="188" t="s">
        <v>267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6210250</v>
      </c>
      <c r="B6" s="196" t="s">
        <v>56</v>
      </c>
      <c r="C6" s="196" t="s">
        <v>57</v>
      </c>
      <c r="D6" s="197" t="s">
        <v>63</v>
      </c>
      <c r="E6" s="198">
        <v>1033773.9982804203</v>
      </c>
      <c r="F6" s="198">
        <v>6297847.344481147</v>
      </c>
      <c r="G6" s="198">
        <v>1033820.877984671</v>
      </c>
      <c r="H6" s="199">
        <v>6297754.099957304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269</v>
      </c>
      <c r="F10" s="226"/>
      <c r="G10" s="227"/>
      <c r="H10" s="184"/>
      <c r="I10" s="184"/>
      <c r="J10" s="221" t="s">
        <v>270</v>
      </c>
      <c r="K10" s="222" t="s">
        <v>271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272</v>
      </c>
      <c r="C12" s="232">
        <v>8.1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273</v>
      </c>
      <c r="C13" s="235">
        <v>97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274</v>
      </c>
      <c r="C14" s="235">
        <v>5.42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275</v>
      </c>
      <c r="C15" s="240">
        <f>C13*C14</f>
        <v>525.74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276</v>
      </c>
      <c r="C16" s="249">
        <f>+C15*0.05</f>
        <v>26.287000000000003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277</v>
      </c>
      <c r="K18" s="256" t="s">
        <v>83</v>
      </c>
      <c r="L18" s="257" t="s">
        <v>116</v>
      </c>
      <c r="M18" s="257" t="s">
        <v>270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101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86</v>
      </c>
      <c r="L22" s="253" t="s">
        <v>129</v>
      </c>
      <c r="M22" s="253" t="s">
        <v>146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278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99</v>
      </c>
      <c r="L24" s="253" t="s">
        <v>134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279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280</v>
      </c>
      <c r="D26" s="222"/>
      <c r="E26" s="222"/>
      <c r="F26" s="269"/>
      <c r="J26" s="262" t="s">
        <v>154</v>
      </c>
      <c r="K26" s="253" t="s">
        <v>96</v>
      </c>
      <c r="L26" s="253" t="s">
        <v>129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264</v>
      </c>
      <c r="B27" s="268"/>
      <c r="C27" s="207" t="s">
        <v>281</v>
      </c>
      <c r="D27" s="207"/>
      <c r="E27" s="207"/>
      <c r="F27" s="269"/>
      <c r="J27" s="262" t="s">
        <v>155</v>
      </c>
      <c r="K27" s="253" t="s">
        <v>96</v>
      </c>
      <c r="L27" s="253" t="s">
        <v>124</v>
      </c>
      <c r="M27" s="253" t="s">
        <v>156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265</v>
      </c>
      <c r="B28" s="268"/>
      <c r="C28" s="207" t="s">
        <v>282</v>
      </c>
      <c r="D28" s="207"/>
      <c r="E28" s="207"/>
      <c r="F28" s="269"/>
      <c r="J28" s="262" t="s">
        <v>157</v>
      </c>
      <c r="K28" s="253" t="s">
        <v>96</v>
      </c>
      <c r="L28" s="253" t="s">
        <v>134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266</v>
      </c>
      <c r="B29" s="268"/>
      <c r="C29" s="207" t="s">
        <v>283</v>
      </c>
      <c r="D29" s="207"/>
      <c r="E29" s="207"/>
      <c r="F29" s="269"/>
      <c r="J29" s="262" t="s">
        <v>158</v>
      </c>
      <c r="K29" s="253" t="s">
        <v>96</v>
      </c>
      <c r="L29" s="253" t="s">
        <v>129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267</v>
      </c>
      <c r="B30" s="268"/>
      <c r="C30" s="207" t="s">
        <v>284</v>
      </c>
      <c r="D30" s="207"/>
      <c r="E30" s="207"/>
      <c r="F30" s="269"/>
      <c r="J30" s="270" t="s">
        <v>159</v>
      </c>
      <c r="K30" s="271" t="s">
        <v>99</v>
      </c>
      <c r="L30" s="271" t="s">
        <v>129</v>
      </c>
      <c r="M30" s="271" t="s">
        <v>156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272</v>
      </c>
      <c r="B31" s="268"/>
      <c r="C31" s="207" t="s">
        <v>285</v>
      </c>
      <c r="D31" s="207"/>
      <c r="E31" s="211"/>
      <c r="F31" s="269"/>
    </row>
    <row r="32" spans="1:14" ht="14.25" customHeight="1">
      <c r="A32" s="267" t="s">
        <v>273</v>
      </c>
      <c r="B32" s="268"/>
      <c r="C32" s="207" t="s">
        <v>286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274</v>
      </c>
      <c r="B33" s="274"/>
      <c r="C33" s="207" t="s">
        <v>287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275</v>
      </c>
      <c r="B34" s="274"/>
      <c r="C34" s="207" t="s">
        <v>288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276</v>
      </c>
      <c r="B35" s="274"/>
      <c r="C35" s="222" t="s">
        <v>289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290</v>
      </c>
      <c r="B36" s="274"/>
      <c r="C36" s="222" t="s">
        <v>291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292</v>
      </c>
      <c r="B37" s="284"/>
      <c r="C37" s="243" t="s">
        <v>293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260</v>
      </c>
      <c r="B41" s="172"/>
      <c r="C41" s="169"/>
      <c r="D41" s="169"/>
      <c r="E41" s="169"/>
      <c r="F41" s="169"/>
      <c r="G41" s="170" t="s">
        <v>294</v>
      </c>
      <c r="H41" s="171" t="s">
        <v>260</v>
      </c>
      <c r="I41" s="172"/>
      <c r="J41" s="169"/>
      <c r="K41" s="169"/>
      <c r="L41" s="169"/>
      <c r="M41" s="169"/>
      <c r="Q41" s="170" t="s">
        <v>295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297</v>
      </c>
      <c r="B47" s="299"/>
      <c r="C47" s="299"/>
      <c r="D47" s="299"/>
      <c r="E47" s="299"/>
      <c r="F47" s="299"/>
      <c r="G47" s="300"/>
      <c r="H47" s="301" t="s">
        <v>298</v>
      </c>
      <c r="I47" s="302" t="s">
        <v>299</v>
      </c>
      <c r="J47" s="303"/>
      <c r="K47" s="302" t="s">
        <v>300</v>
      </c>
      <c r="L47" s="303"/>
      <c r="M47" s="302" t="s">
        <v>301</v>
      </c>
      <c r="N47" s="303"/>
      <c r="O47" s="302" t="s">
        <v>302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303</v>
      </c>
      <c r="B49" s="311" t="s">
        <v>304</v>
      </c>
      <c r="C49" s="312" t="s">
        <v>84</v>
      </c>
      <c r="D49" s="313" t="s">
        <v>305</v>
      </c>
      <c r="E49" s="314" t="s">
        <v>306</v>
      </c>
      <c r="F49" s="314" t="s">
        <v>307</v>
      </c>
      <c r="G49" s="314" t="s">
        <v>308</v>
      </c>
      <c r="H49" s="315"/>
      <c r="I49" s="310" t="s">
        <v>309</v>
      </c>
      <c r="J49" s="310" t="s">
        <v>310</v>
      </c>
      <c r="K49" s="316" t="s">
        <v>309</v>
      </c>
      <c r="L49" s="317" t="s">
        <v>310</v>
      </c>
      <c r="M49" s="316" t="s">
        <v>309</v>
      </c>
      <c r="N49" s="317" t="s">
        <v>310</v>
      </c>
      <c r="O49" s="316" t="s">
        <v>309</v>
      </c>
      <c r="P49" s="317" t="s">
        <v>310</v>
      </c>
      <c r="Q49" s="318" t="s">
        <v>311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312</v>
      </c>
      <c r="B51" s="329" t="s">
        <v>312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145</v>
      </c>
      <c r="L51" s="335">
        <v>2</v>
      </c>
      <c r="M51" s="334" t="s">
        <v>149</v>
      </c>
      <c r="N51" s="335">
        <v>1</v>
      </c>
      <c r="O51" s="334"/>
      <c r="P51" s="335"/>
      <c r="Q51" s="333">
        <v>2</v>
      </c>
    </row>
    <row r="52" spans="1:17" ht="12.75">
      <c r="A52" s="336" t="s">
        <v>313</v>
      </c>
      <c r="B52" s="337" t="s">
        <v>314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315</v>
      </c>
      <c r="B53" s="337" t="s">
        <v>316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317</v>
      </c>
      <c r="B54" s="337" t="s">
        <v>318</v>
      </c>
      <c r="C54" s="344" t="s">
        <v>94</v>
      </c>
      <c r="D54" s="339">
        <v>8</v>
      </c>
      <c r="E54" s="339"/>
      <c r="F54" s="340"/>
      <c r="G54" s="341"/>
      <c r="H54" s="324"/>
      <c r="I54" s="341"/>
      <c r="J54" s="341"/>
      <c r="K54" s="342"/>
      <c r="L54" s="343"/>
      <c r="M54" s="342"/>
      <c r="N54" s="343"/>
      <c r="O54" s="342"/>
      <c r="P54" s="343"/>
      <c r="Q54" s="341">
        <v>0</v>
      </c>
    </row>
    <row r="55" spans="1:17" ht="33.75">
      <c r="A55" s="336" t="s">
        <v>319</v>
      </c>
      <c r="B55" s="337" t="s">
        <v>320</v>
      </c>
      <c r="C55" s="344" t="s">
        <v>96</v>
      </c>
      <c r="D55" s="339">
        <v>7</v>
      </c>
      <c r="E55" s="339">
        <v>57</v>
      </c>
      <c r="F55" s="340" t="s">
        <v>97</v>
      </c>
      <c r="G55" s="341"/>
      <c r="H55" s="324"/>
      <c r="I55" s="341"/>
      <c r="J55" s="341"/>
      <c r="K55" s="342" t="s">
        <v>321</v>
      </c>
      <c r="L55" s="343">
        <v>3</v>
      </c>
      <c r="M55" s="342" t="s">
        <v>322</v>
      </c>
      <c r="N55" s="343">
        <v>2</v>
      </c>
      <c r="O55" s="342" t="s">
        <v>155</v>
      </c>
      <c r="P55" s="343">
        <v>1</v>
      </c>
      <c r="Q55" s="341">
        <v>5</v>
      </c>
    </row>
    <row r="56" spans="1:17" ht="33.75">
      <c r="A56" s="336" t="s">
        <v>323</v>
      </c>
      <c r="B56" s="337" t="s">
        <v>324</v>
      </c>
      <c r="C56" s="344" t="s">
        <v>99</v>
      </c>
      <c r="D56" s="339">
        <v>6</v>
      </c>
      <c r="E56" s="339">
        <v>25</v>
      </c>
      <c r="F56" s="340" t="s">
        <v>97</v>
      </c>
      <c r="G56" s="341"/>
      <c r="H56" s="324"/>
      <c r="I56" s="341"/>
      <c r="J56" s="341"/>
      <c r="K56" s="342" t="s">
        <v>152</v>
      </c>
      <c r="L56" s="343">
        <v>3</v>
      </c>
      <c r="M56" s="342" t="s">
        <v>159</v>
      </c>
      <c r="N56" s="343">
        <v>2</v>
      </c>
      <c r="O56" s="342"/>
      <c r="P56" s="343">
        <v>1</v>
      </c>
      <c r="Q56" s="341">
        <v>2</v>
      </c>
    </row>
    <row r="57" spans="1:17" ht="22.5">
      <c r="A57" s="336" t="s">
        <v>325</v>
      </c>
      <c r="B57" s="337" t="s">
        <v>326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 t="s">
        <v>148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327</v>
      </c>
      <c r="B58" s="337" t="s">
        <v>328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329</v>
      </c>
      <c r="B59" s="337" t="s">
        <v>330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331</v>
      </c>
      <c r="B60" s="337" t="s">
        <v>332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333</v>
      </c>
      <c r="B61" s="337" t="s">
        <v>333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334</v>
      </c>
      <c r="B62" s="346" t="s">
        <v>335</v>
      </c>
      <c r="C62" s="347" t="s">
        <v>112</v>
      </c>
      <c r="D62" s="348">
        <v>0</v>
      </c>
      <c r="E62" s="348">
        <v>15</v>
      </c>
      <c r="F62" s="349" t="s">
        <v>97</v>
      </c>
      <c r="G62" s="350"/>
      <c r="H62" s="324"/>
      <c r="I62" s="350"/>
      <c r="J62" s="350"/>
      <c r="K62" s="351" t="s">
        <v>153</v>
      </c>
      <c r="L62" s="352">
        <v>3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311</v>
      </c>
      <c r="I63" s="354">
        <v>0</v>
      </c>
      <c r="J63" s="355"/>
      <c r="K63" s="354">
        <v>5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4CB9-E671-4DB9-858B-61D523F6719D}">
  <sheetPr>
    <tabColor theme="9" tint="0.39998000860214233"/>
  </sheetPr>
  <dimension ref="A1:IV489"/>
  <sheetViews>
    <sheetView view="pageBreakPreview" zoomScale="70" zoomScaleSheetLayoutView="70" workbookViewId="0" topLeftCell="A1">
      <selection activeCell="F32" sqref="F32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6065</v>
      </c>
      <c r="G23" s="32">
        <v>1033806</v>
      </c>
      <c r="H23" s="32">
        <v>6297767</v>
      </c>
      <c r="I23" s="32">
        <v>120</v>
      </c>
      <c r="J23" s="32" t="s">
        <v>59</v>
      </c>
      <c r="K23" s="31">
        <v>1033773.9982804203</v>
      </c>
      <c r="L23" s="31">
        <v>6297847.344481147</v>
      </c>
      <c r="M23" s="31">
        <v>1033820.877984671</v>
      </c>
      <c r="N23" s="31">
        <v>6297754.099957304</v>
      </c>
      <c r="O23" s="32">
        <v>8.1</v>
      </c>
      <c r="P23" s="32">
        <v>97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258</v>
      </c>
      <c r="B26" s="39" t="s">
        <v>259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5.42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/>
      <c r="I42" s="89"/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57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101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86</v>
      </c>
      <c r="E69" s="89" t="s">
        <v>129</v>
      </c>
      <c r="F69" s="89" t="s">
        <v>146</v>
      </c>
      <c r="G69" s="92">
        <v>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99</v>
      </c>
      <c r="E71" s="89" t="s">
        <v>134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129</v>
      </c>
      <c r="F73" s="89" t="s">
        <v>151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124</v>
      </c>
      <c r="F74" s="89" t="s">
        <v>156</v>
      </c>
      <c r="G74" s="92">
        <v>10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134</v>
      </c>
      <c r="F75" s="89" t="s">
        <v>156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129</v>
      </c>
      <c r="F76" s="89" t="s">
        <v>156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99</v>
      </c>
      <c r="E77" s="89" t="s">
        <v>129</v>
      </c>
      <c r="F77" s="89" t="s">
        <v>156</v>
      </c>
      <c r="G77" s="92">
        <v>15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>
        <v>22</v>
      </c>
      <c r="G88" s="92">
        <v>48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4</v>
      </c>
      <c r="G92" s="92">
        <v>4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/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8</v>
      </c>
      <c r="F96" s="92">
        <v>7</v>
      </c>
      <c r="G96" s="92">
        <v>4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253</v>
      </c>
      <c r="F97" s="92">
        <v>394</v>
      </c>
      <c r="G97" s="92">
        <v>315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4</v>
      </c>
      <c r="F102" s="92"/>
      <c r="G102" s="92">
        <v>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>
        <v>3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>
        <v>3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18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59</v>
      </c>
      <c r="F106" s="92">
        <v>37</v>
      </c>
      <c r="G106" s="92">
        <v>29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15</v>
      </c>
      <c r="F108" s="92">
        <v>6</v>
      </c>
      <c r="G108" s="92">
        <v>5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14</v>
      </c>
      <c r="F109" s="92">
        <v>16</v>
      </c>
      <c r="G109" s="92">
        <v>12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/>
      <c r="F110" s="92"/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14</v>
      </c>
      <c r="F111" s="92">
        <v>4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/>
      <c r="F113" s="92">
        <v>5</v>
      </c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>
        <v>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95</v>
      </c>
      <c r="F115" s="92">
        <v>30</v>
      </c>
      <c r="G115" s="92">
        <v>29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</v>
      </c>
      <c r="F116" s="92"/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5</v>
      </c>
      <c r="F118" s="92">
        <v>8</v>
      </c>
      <c r="G118" s="92">
        <v>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1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100</v>
      </c>
      <c r="F121" s="92">
        <v>25</v>
      </c>
      <c r="G121" s="92">
        <v>30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 t="s">
        <v>240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 t="s">
        <v>240</v>
      </c>
      <c r="F123" s="92" t="s">
        <v>240</v>
      </c>
      <c r="G123" s="92" t="s">
        <v>240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6</v>
      </c>
      <c r="F124" s="92">
        <v>6</v>
      </c>
      <c r="G124" s="92">
        <v>9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5</v>
      </c>
      <c r="F125" s="92">
        <v>1</v>
      </c>
      <c r="G125" s="92">
        <v>2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1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10</v>
      </c>
      <c r="F127" s="92">
        <v>3</v>
      </c>
      <c r="G127" s="92">
        <v>10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1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1</v>
      </c>
      <c r="F129" s="92">
        <v>3</v>
      </c>
      <c r="G129" s="92">
        <v>2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 t="s">
        <v>240</v>
      </c>
      <c r="F130" s="92" t="s">
        <v>240</v>
      </c>
      <c r="G130" s="92" t="s">
        <v>240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2019-01-31T10:47:02Z</dcterms:created>
  <dcterms:modified xsi:type="dcterms:W3CDTF">2019-01-31T10:49:02Z</dcterms:modified>
  <cp:category/>
  <cp:version/>
  <cp:contentType/>
  <cp:contentStatus/>
</cp:coreProperties>
</file>