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653" sheetId="1" r:id="rId1"/>
  </sheets>
  <externalReferences>
    <externalReference r:id="rId4"/>
  </externalReferences>
  <definedNames>
    <definedName name="Liste">'[1]06113270'!$AA$1:$AB$526</definedName>
  </definedNames>
  <calcPr fullCalcOnLoad="1"/>
</workbook>
</file>

<file path=xl/sharedStrings.xml><?xml version="1.0" encoding="utf-8"?>
<sst xmlns="http://schemas.openxmlformats.org/spreadsheetml/2006/main" count="938" uniqueCount="717">
  <si>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</si>
  <si>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</si>
  <si>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</si>
  <si>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</si>
  <si>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</si>
  <si>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</si>
  <si>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</si>
  <si>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</si>
  <si>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</si>
  <si>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</si>
  <si>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</si>
  <si>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</si>
  <si>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</si>
  <si>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</si>
  <si>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</si>
  <si>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</si>
  <si>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</si>
  <si>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</si>
  <si>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</si>
  <si>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</si>
  <si>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</si>
  <si>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</si>
  <si>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</si>
  <si>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</si>
  <si>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</si>
  <si>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</si>
  <si>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</si>
  <si>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</si>
  <si>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</si>
  <si>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</si>
  <si>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</si>
  <si>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</si>
  <si>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</si>
  <si>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</si>
  <si>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</si>
  <si>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</si>
  <si>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</si>
  <si>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</si>
  <si>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</si>
  <si>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</si>
  <si>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</si>
  <si>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</si>
  <si>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</si>
  <si>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</si>
  <si>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</si>
  <si>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</si>
  <si>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</si>
  <si>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</si>
  <si>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</si>
  <si>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</si>
  <si>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</si>
  <si>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</si>
  <si>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</si>
  <si>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</si>
  <si>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</si>
  <si>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</si>
  <si>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</si>
  <si>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</si>
  <si>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</si>
  <si>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</si>
  <si>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</si>
  <si>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</si>
  <si>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</si>
  <si>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</si>
  <si>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</si>
  <si>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</si>
  <si>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</si>
  <si>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</si>
  <si>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</si>
  <si>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</si>
  <si>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</si>
  <si>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</si>
  <si>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</si>
  <si>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</si>
  <si>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</si>
  <si>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</si>
  <si>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</si>
  <si>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</si>
  <si>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</si>
  <si>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</si>
  <si>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</si>
  <si>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</si>
  <si>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</si>
  <si>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</si>
  <si>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</si>
  <si>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</si>
  <si>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</si>
  <si>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</si>
  <si>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</si>
  <si>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</si>
  <si>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</si>
  <si>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</si>
  <si>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</si>
  <si>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</si>
  <si>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</si>
  <si>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</si>
  <si>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</si>
  <si>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</si>
  <si>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</si>
  <si>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</si>
  <si>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</si>
  <si>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</si>
  <si>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</si>
  <si>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</si>
  <si>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</si>
  <si>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</si>
  <si>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</si>
  <si>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</si>
  <si>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</si>
  <si>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</si>
  <si>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</si>
  <si>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</si>
  <si>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</si>
  <si>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</si>
  <si>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 xml:space="preserve">SURAN </t>
  </si>
  <si>
    <t>SURAN à Neuville sur Ain</t>
  </si>
  <si>
    <t>Neuville sur Ain</t>
  </si>
  <si>
    <t>01273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</si>
  <si>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</si>
  <si>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</si>
  <si>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</si>
  <si>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</si>
  <si>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</si>
  <si>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</si>
  <si>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</si>
  <si>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</si>
  <si>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</si>
  <si>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</si>
  <si>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</si>
  <si>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</si>
  <si>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</si>
  <si>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</si>
  <si>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</si>
  <si>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</si>
  <si>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</si>
  <si>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</si>
  <si>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</si>
  <si>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</si>
  <si>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</si>
  <si>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</si>
  <si>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</si>
  <si>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</si>
  <si>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</si>
  <si>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</si>
  <si>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</si>
  <si>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</si>
  <si>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</si>
  <si>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</si>
  <si>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</si>
  <si>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</si>
  <si>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</si>
  <si>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</si>
  <si>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</si>
  <si>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</si>
  <si>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</si>
  <si>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</si>
  <si>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</si>
  <si>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</si>
  <si>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</si>
  <si>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</si>
  <si>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</si>
  <si>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</si>
  <si>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</si>
  <si>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</si>
  <si>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</si>
  <si>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</si>
  <si>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</si>
  <si>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</si>
  <si>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</si>
  <si>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</si>
  <si>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</si>
  <si>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</si>
  <si>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</si>
  <si>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</si>
  <si>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</si>
  <si>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</si>
  <si>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</si>
  <si>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</si>
  <si>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</si>
  <si>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</si>
  <si>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</si>
  <si>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</si>
  <si>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</si>
  <si>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</si>
  <si>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</si>
  <si>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</si>
  <si>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</si>
  <si>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</si>
  <si>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</si>
  <si>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</si>
  <si>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</si>
  <si>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</si>
  <si>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</si>
  <si>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</si>
  <si>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</si>
  <si>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</si>
  <si>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</si>
  <si>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</si>
  <si>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</si>
  <si>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</si>
  <si>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</si>
  <si>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</si>
  <si>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</si>
  <si>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</si>
  <si>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</si>
  <si>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</si>
  <si>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</si>
  <si>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</si>
  <si>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</si>
  <si>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</si>
  <si>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</si>
  <si>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</si>
  <si>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</si>
  <si>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</si>
  <si>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</si>
  <si>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</si>
  <si>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</si>
  <si>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</si>
  <si>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</si>
  <si>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</si>
  <si>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Bryophytes</t>
  </si>
  <si>
    <t>Brachythemis</t>
  </si>
  <si>
    <t>P2</t>
  </si>
  <si>
    <t>Algues filamenteuses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</si>
  <si>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</si>
  <si>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</si>
  <si>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</si>
  <si>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</si>
  <si>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</si>
  <si>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</si>
  <si>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</si>
  <si>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</si>
  <si>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</si>
  <si>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</si>
  <si>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</si>
  <si>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</si>
  <si>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</si>
  <si>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</si>
  <si>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</si>
  <si>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</si>
  <si>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N6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</si>
  <si>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</si>
  <si>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</si>
  <si>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</si>
  <si>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</si>
  <si>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</si>
  <si>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</si>
  <si>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</si>
  <si>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</si>
  <si>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</si>
  <si>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</si>
  <si>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</si>
  <si>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</si>
  <si>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</si>
  <si>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</si>
  <si>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</si>
  <si>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</si>
  <si>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</si>
  <si>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</si>
  <si>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</si>
  <si>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</si>
  <si>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</si>
  <si>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</si>
  <si>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</si>
  <si>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</si>
  <si>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</si>
  <si>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</si>
  <si>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</si>
  <si>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</si>
  <si>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</si>
  <si>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</si>
  <si>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</si>
  <si>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</si>
  <si>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</si>
  <si>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</si>
  <si>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</si>
  <si>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Chloroperlidae</t>
  </si>
  <si>
    <t>Centroptilum</t>
  </si>
  <si>
    <t>Leuctridae</t>
  </si>
  <si>
    <t>Ceraclea</t>
  </si>
  <si>
    <t>Leuctra</t>
  </si>
  <si>
    <t>Ceratopogonidae</t>
  </si>
  <si>
    <t>Euleuctra</t>
  </si>
  <si>
    <t>Cercion</t>
  </si>
  <si>
    <t>Glossosomatidae</t>
  </si>
  <si>
    <t>Ceriagrion</t>
  </si>
  <si>
    <t>Hydropsyche</t>
  </si>
  <si>
    <t>Chalcholestes</t>
  </si>
  <si>
    <t>Cheumatopsyche</t>
  </si>
  <si>
    <t>Chaoboridae</t>
  </si>
  <si>
    <t>Hydroptila</t>
  </si>
  <si>
    <t>Lepidostoma</t>
  </si>
  <si>
    <t>Chimarra</t>
  </si>
  <si>
    <t>Leptoceridae</t>
  </si>
  <si>
    <t>Chironomidae</t>
  </si>
  <si>
    <t>Chloroperla</t>
  </si>
  <si>
    <t>Mystacides</t>
  </si>
  <si>
    <t>Oecetis</t>
  </si>
  <si>
    <t>Choroterpes</t>
  </si>
  <si>
    <t>Setodes</t>
  </si>
  <si>
    <t>Chrysomelidae</t>
  </si>
  <si>
    <t>sF. Limnephilinae</t>
  </si>
  <si>
    <t>Clavidae</t>
  </si>
  <si>
    <t>Tinodes</t>
  </si>
  <si>
    <t>Cloeon</t>
  </si>
  <si>
    <t>Rhyacophila</t>
  </si>
  <si>
    <t>CNIDAIRES</t>
  </si>
  <si>
    <t>Coenagrion</t>
  </si>
  <si>
    <t>Coenagrionidae</t>
  </si>
  <si>
    <t>Procloeon</t>
  </si>
  <si>
    <t>CONCHOSTRACES</t>
  </si>
  <si>
    <t>Congeria</t>
  </si>
  <si>
    <t>Pseudocentroptilum</t>
  </si>
  <si>
    <t>Corbicula</t>
  </si>
  <si>
    <t>Corbiculidae</t>
  </si>
  <si>
    <t>Ephemera</t>
  </si>
  <si>
    <t>Cordulegaster</t>
  </si>
  <si>
    <t>Seratella</t>
  </si>
  <si>
    <t>Cordulegasteridae</t>
  </si>
  <si>
    <t>Ecdyonurus</t>
  </si>
  <si>
    <t>Cordulia</t>
  </si>
  <si>
    <t>Rhithrogena</t>
  </si>
  <si>
    <t>Corduliidae</t>
  </si>
  <si>
    <t>sF. Laccophilinae</t>
  </si>
  <si>
    <t>Cordylophora</t>
  </si>
  <si>
    <t>sF. Hydroporinae</t>
  </si>
  <si>
    <t>Corixidae</t>
  </si>
  <si>
    <t>Elmis</t>
  </si>
  <si>
    <t>Corophiidae</t>
  </si>
  <si>
    <t>Esolus</t>
  </si>
  <si>
    <t>Corophium</t>
  </si>
  <si>
    <t>Limnius</t>
  </si>
  <si>
    <t xml:space="preserve">Crambidae = Pyralidae </t>
  </si>
  <si>
    <t>Normandia</t>
  </si>
  <si>
    <t>Crangonyctidae</t>
  </si>
  <si>
    <t>Oulimnius</t>
  </si>
  <si>
    <t>Crangonyx</t>
  </si>
  <si>
    <t>Riolus</t>
  </si>
  <si>
    <t>Craspedacusta</t>
  </si>
  <si>
    <t>Stenelmis</t>
  </si>
  <si>
    <t>Crenobia</t>
  </si>
  <si>
    <t>Haliplus</t>
  </si>
  <si>
    <t>Cristatella</t>
  </si>
  <si>
    <t>Hydraena</t>
  </si>
  <si>
    <t>Cristatellidae</t>
  </si>
  <si>
    <t>sF. Hydrophilinae</t>
  </si>
  <si>
    <t>Crocothemis</t>
  </si>
  <si>
    <t>Crunoecia</t>
  </si>
  <si>
    <t>Culicidae</t>
  </si>
  <si>
    <t>Curculionidae</t>
  </si>
  <si>
    <t>Empididae</t>
  </si>
  <si>
    <t>Cylindrotomidae</t>
  </si>
  <si>
    <t>Limoniidae</t>
  </si>
  <si>
    <t>Cymatia</t>
  </si>
  <si>
    <t>Psychodidae</t>
  </si>
  <si>
    <t>Cyphon</t>
  </si>
  <si>
    <t>Simuliidae</t>
  </si>
  <si>
    <t>Cyrnus</t>
  </si>
  <si>
    <t>Tabanidae</t>
  </si>
  <si>
    <t>Cystobranchus</t>
  </si>
  <si>
    <t>Tipulidae</t>
  </si>
  <si>
    <t>Dendrocoelidae</t>
  </si>
  <si>
    <t>Dendrocoelum</t>
  </si>
  <si>
    <t>Onychogomphus</t>
  </si>
  <si>
    <t>Dictyogenus</t>
  </si>
  <si>
    <t>Orthetrum</t>
  </si>
  <si>
    <t>Dikerogammarus</t>
  </si>
  <si>
    <t>Platycnemis</t>
  </si>
  <si>
    <t>Dina</t>
  </si>
  <si>
    <t>Sphaerium</t>
  </si>
  <si>
    <t>Dinocras</t>
  </si>
  <si>
    <t>Pisidium</t>
  </si>
  <si>
    <t>Diplacodes</t>
  </si>
  <si>
    <t>Diplectrona</t>
  </si>
  <si>
    <t>Diura</t>
  </si>
  <si>
    <t>Radix</t>
  </si>
  <si>
    <t>Dixidae</t>
  </si>
  <si>
    <t>Stagnicola</t>
  </si>
  <si>
    <t>Dolichopodidae</t>
  </si>
  <si>
    <t>Planorbidae</t>
  </si>
  <si>
    <t>Donacia</t>
  </si>
  <si>
    <t>Erpobdellidae</t>
  </si>
  <si>
    <t>Dreissena</t>
  </si>
  <si>
    <t>Glossiphoniidae</t>
  </si>
  <si>
    <t>Dreissenidae</t>
  </si>
  <si>
    <t>Dugesiidae</t>
  </si>
  <si>
    <t>Dryopidae</t>
  </si>
  <si>
    <t>OLIGOCHETES=Oligochaeta</t>
  </si>
  <si>
    <t>Dryops</t>
  </si>
  <si>
    <t>HYDRACARIENS=Hydracarina</t>
  </si>
  <si>
    <t>Dugesia</t>
  </si>
  <si>
    <t>Sialis</t>
  </si>
  <si>
    <t>Gammarus</t>
  </si>
  <si>
    <t>Dupophilus</t>
  </si>
  <si>
    <t>Copepoda</t>
  </si>
  <si>
    <t>Ostracoda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</si>
  <si>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</si>
  <si>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</si>
  <si>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</si>
  <si>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</si>
  <si>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</si>
  <si>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</si>
  <si>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</si>
  <si>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</si>
  <si>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</si>
  <si>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</si>
  <si>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</si>
  <si>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</si>
  <si>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</si>
  <si>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</si>
  <si>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</si>
  <si>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</si>
  <si>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</si>
  <si>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</si>
  <si>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</si>
  <si>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</si>
  <si>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</si>
  <si>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</si>
  <si>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</si>
  <si>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</si>
  <si>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</si>
  <si>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</si>
  <si>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</si>
  <si>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</si>
  <si>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</si>
  <si>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</si>
  <si>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</si>
  <si>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</si>
  <si>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Glossosoma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</si>
  <si>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</si>
  <si>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</si>
  <si>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</si>
  <si>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</si>
  <si>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</si>
  <si>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</si>
  <si>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</si>
  <si>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</si>
  <si>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</si>
  <si>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</si>
  <si>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</si>
  <si>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</si>
  <si>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</si>
  <si>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</si>
  <si>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</si>
  <si>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</si>
  <si>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</si>
  <si>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</si>
  <si>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</si>
  <si>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</si>
  <si>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</si>
  <si>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</si>
  <si>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</si>
  <si>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</si>
  <si>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</si>
  <si>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</si>
  <si>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</si>
  <si>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</si>
  <si>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</si>
  <si>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</si>
  <si>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</si>
  <si>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</si>
  <si>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</si>
  <si>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</si>
  <si>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</si>
  <si>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</si>
  <si>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</si>
  <si>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</si>
  <si>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</si>
  <si>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</si>
  <si>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</si>
  <si>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</si>
  <si>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</si>
  <si>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</si>
  <si>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</si>
  <si>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</si>
  <si>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</si>
  <si>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</si>
  <si>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</si>
  <si>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</si>
  <si>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</si>
  <si>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</si>
  <si>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</si>
  <si>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</si>
  <si>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</si>
  <si>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</si>
  <si>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</si>
  <si>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</si>
  <si>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</si>
  <si>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</si>
  <si>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Lepidostomatidae</t>
  </si>
  <si>
    <t>Lepidurus</t>
  </si>
  <si>
    <t>Leptocerus</t>
  </si>
  <si>
    <t>Leptophlebia</t>
  </si>
  <si>
    <t>Leptophlebiidae</t>
  </si>
  <si>
    <t>Lestes</t>
  </si>
  <si>
    <t>Lestidae</t>
  </si>
  <si>
    <t>Leucorrhinia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</si>
  <si>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</si>
  <si>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</si>
  <si>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</si>
  <si>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</si>
  <si>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</si>
  <si>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</si>
  <si>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</si>
  <si>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</si>
  <si>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</si>
  <si>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</si>
  <si>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</si>
  <si>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</si>
  <si>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</si>
  <si>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</si>
  <si>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</si>
  <si>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</si>
  <si>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</si>
  <si>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</si>
  <si>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</si>
  <si>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</si>
  <si>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</si>
  <si>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</si>
  <si>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</si>
  <si>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</si>
  <si>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</si>
  <si>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</si>
  <si>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</si>
  <si>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</si>
  <si>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</si>
  <si>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</si>
  <si>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</si>
  <si>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</si>
  <si>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</si>
  <si>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</si>
  <si>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</si>
  <si>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</si>
  <si>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</si>
  <si>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</si>
  <si>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</si>
  <si>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</si>
  <si>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</si>
  <si>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</si>
  <si>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</si>
  <si>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</si>
  <si>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</si>
  <si>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</si>
  <si>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</si>
  <si>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</si>
  <si>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</si>
  <si>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</si>
  <si>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</si>
  <si>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</si>
  <si>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</si>
  <si>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</si>
  <si>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</si>
  <si>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</si>
  <si>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</si>
  <si>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</si>
  <si>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</si>
  <si>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</si>
  <si>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</si>
  <si>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</si>
  <si>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</si>
  <si>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</si>
  <si>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</si>
  <si>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</si>
  <si>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</si>
  <si>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</si>
  <si>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</si>
  <si>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</si>
  <si>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</si>
  <si>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</si>
  <si>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</si>
  <si>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</si>
  <si>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</si>
  <si>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Orectochilus</t>
  </si>
  <si>
    <t>Orthotrichia</t>
  </si>
  <si>
    <t>Osmylidae</t>
  </si>
  <si>
    <t>Osmylus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</si>
  <si>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</si>
  <si>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</si>
  <si>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</si>
  <si>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</si>
  <si>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</si>
  <si>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</si>
  <si>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</si>
  <si>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</si>
  <si>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</si>
  <si>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</si>
  <si>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</si>
  <si>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</si>
  <si>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</si>
  <si>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</si>
  <si>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</si>
  <si>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</si>
  <si>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</si>
  <si>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</si>
  <si>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</si>
  <si>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</si>
  <si>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</si>
  <si>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</si>
  <si>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</si>
  <si>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</si>
  <si>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</si>
  <si>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</si>
  <si>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</si>
  <si>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</si>
  <si>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</si>
  <si>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Planariidae</t>
  </si>
  <si>
    <t>Planorbarius</t>
  </si>
  <si>
    <t>Planorbis</t>
  </si>
  <si>
    <t>Plateumaris</t>
  </si>
  <si>
    <t>Platycnemididae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</si>
  <si>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</si>
  <si>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</si>
  <si>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</si>
  <si>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</si>
  <si>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</si>
  <si>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</si>
  <si>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</si>
  <si>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</si>
  <si>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</si>
  <si>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</si>
  <si>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</si>
  <si>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</si>
  <si>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</si>
  <si>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</si>
  <si>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</si>
  <si>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</si>
  <si>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</si>
  <si>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</si>
  <si>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</si>
  <si>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</si>
  <si>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</si>
  <si>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</si>
  <si>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</si>
  <si>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</si>
  <si>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Pseudoneureclipsis</t>
  </si>
  <si>
    <t>Psychomyia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</si>
  <si>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</si>
  <si>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</si>
  <si>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</si>
  <si>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</si>
  <si>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</si>
  <si>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</si>
  <si>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</si>
  <si>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</si>
  <si>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</si>
  <si>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</si>
  <si>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</si>
  <si>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</si>
  <si>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</si>
  <si>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</si>
  <si>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Sericostoma</t>
  </si>
  <si>
    <t>Sericostomatidae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</si>
  <si>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</si>
  <si>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</si>
  <si>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</si>
  <si>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</si>
  <si>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</si>
  <si>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</si>
  <si>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</si>
  <si>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Sphaeridiinae</t>
  </si>
  <si>
    <t>Sialidae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</si>
  <si>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</si>
  <si>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</si>
  <si>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</si>
  <si>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</si>
  <si>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</si>
  <si>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</si>
  <si>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</si>
  <si>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</si>
  <si>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</si>
  <si>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</si>
  <si>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</si>
  <si>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SPONGIAIRES=Porifera</t>
  </si>
  <si>
    <t>Spongilla</t>
  </si>
  <si>
    <t>Spongillidae</t>
  </si>
  <si>
    <t>Stactobia</t>
  </si>
  <si>
    <t>Stactobiella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</si>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</sst>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ertebres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580362"/>
      <sheetName val="06820073"/>
      <sheetName val="06068900"/>
      <sheetName val="06069050"/>
      <sheetName val="06057200"/>
      <sheetName val="04014500"/>
      <sheetName val="06580653"/>
      <sheetName val="06076420"/>
      <sheetName val="06300046"/>
      <sheetName val="06107980"/>
      <sheetName val="06820013"/>
      <sheetName val="06830152"/>
      <sheetName val="04009350"/>
      <sheetName val="06580274"/>
      <sheetName val="06073500"/>
      <sheetName val="06115080"/>
      <sheetName val="06580890"/>
      <sheetName val="06079000"/>
      <sheetName val="06580559"/>
      <sheetName val="06579000"/>
      <sheetName val="06139815"/>
      <sheetName val="06580341"/>
      <sheetName val="06147140"/>
      <sheetName val="06063500"/>
      <sheetName val="04015300"/>
      <sheetName val="04013975"/>
      <sheetName val="06116620"/>
      <sheetName val="06108000"/>
      <sheetName val="06109100"/>
      <sheetName val="06109050"/>
      <sheetName val="06580960"/>
      <sheetName val="06106030"/>
      <sheetName val="06105568"/>
      <sheetName val="06101000"/>
      <sheetName val="06141520"/>
      <sheetName val="04009050"/>
      <sheetName val="06071000"/>
      <sheetName val="06580724"/>
      <sheetName val="04010130"/>
      <sheetName val="06080975"/>
      <sheetName val="06113270"/>
      <sheetName val="06106250"/>
    </sheetNames>
    <sheetDataSet>
      <sheetData sheetId="40">
        <row r="1">
          <cell r="AA1" t="str">
            <v>Acentrella</v>
          </cell>
          <cell r="AB1">
            <v>5151</v>
          </cell>
        </row>
        <row r="2">
          <cell r="AA2" t="str">
            <v>Acentria</v>
          </cell>
          <cell r="AB2">
            <v>5127</v>
          </cell>
        </row>
        <row r="3">
          <cell r="AA3" t="str">
            <v>Acroloxidae</v>
          </cell>
          <cell r="AB3">
            <v>1032</v>
          </cell>
        </row>
        <row r="4">
          <cell r="AA4" t="str">
            <v>Acroloxus</v>
          </cell>
          <cell r="AB4">
            <v>1033</v>
          </cell>
        </row>
        <row r="5">
          <cell r="AA5" t="str">
            <v>Adicella</v>
          </cell>
          <cell r="AB5">
            <v>320</v>
          </cell>
        </row>
        <row r="6">
          <cell r="AA6" t="str">
            <v>Aeshna</v>
          </cell>
          <cell r="AB6">
            <v>674</v>
          </cell>
        </row>
        <row r="7">
          <cell r="AA7" t="str">
            <v>Aeshnidae</v>
          </cell>
          <cell r="AB7">
            <v>669</v>
          </cell>
        </row>
        <row r="8">
          <cell r="AA8" t="str">
            <v>Agapetus</v>
          </cell>
          <cell r="AB8">
            <v>191</v>
          </cell>
        </row>
        <row r="9">
          <cell r="AA9" t="str">
            <v>Agraylea</v>
          </cell>
          <cell r="AB9">
            <v>201</v>
          </cell>
        </row>
        <row r="10">
          <cell r="AA10" t="str">
            <v>Agriotypidae</v>
          </cell>
          <cell r="AB10">
            <v>5114</v>
          </cell>
        </row>
        <row r="11">
          <cell r="AA11" t="str">
            <v>Agriotypus</v>
          </cell>
          <cell r="AB11">
            <v>1083</v>
          </cell>
        </row>
        <row r="12">
          <cell r="AA12" t="str">
            <v>Agrypnia</v>
          </cell>
          <cell r="AB12">
            <v>254</v>
          </cell>
        </row>
        <row r="13">
          <cell r="AA13" t="str">
            <v>Allotrichia</v>
          </cell>
          <cell r="AB13">
            <v>202</v>
          </cell>
        </row>
        <row r="14">
          <cell r="AA14" t="str">
            <v>Ameletidae</v>
          </cell>
          <cell r="AB14">
            <v>5110</v>
          </cell>
        </row>
        <row r="15">
          <cell r="AA15" t="str">
            <v>Ameletus</v>
          </cell>
          <cell r="AB15">
            <v>356</v>
          </cell>
        </row>
        <row r="16">
          <cell r="AA16" t="str">
            <v>Amphinemura</v>
          </cell>
          <cell r="AB16">
            <v>21</v>
          </cell>
        </row>
        <row r="17">
          <cell r="AA17" t="str">
            <v>Anaciaeschna</v>
          </cell>
          <cell r="AB17">
            <v>5163</v>
          </cell>
        </row>
        <row r="18">
          <cell r="AA18" t="str">
            <v>Anax</v>
          </cell>
          <cell r="AB18">
            <v>675</v>
          </cell>
        </row>
        <row r="19">
          <cell r="AA19" t="str">
            <v>Ancylidae</v>
          </cell>
          <cell r="AB19">
            <v>1027</v>
          </cell>
        </row>
        <row r="20">
          <cell r="AA20" t="str">
            <v>Ancylus</v>
          </cell>
          <cell r="AB20">
            <v>1028</v>
          </cell>
        </row>
        <row r="21">
          <cell r="AA21" t="str">
            <v>Anisops</v>
          </cell>
          <cell r="AB21">
            <v>729</v>
          </cell>
        </row>
        <row r="22">
          <cell r="AA22" t="str">
            <v>Anisus</v>
          </cell>
          <cell r="AB22">
            <v>1010</v>
          </cell>
        </row>
        <row r="23">
          <cell r="AA23" t="str">
            <v>Anodonta</v>
          </cell>
          <cell r="AB23">
            <v>1038</v>
          </cell>
        </row>
        <row r="24">
          <cell r="AA24" t="str">
            <v>ANOSTRACES</v>
          </cell>
          <cell r="AB24">
            <v>3137</v>
          </cell>
        </row>
        <row r="25">
          <cell r="AA25" t="str">
            <v>Anthomyidae</v>
          </cell>
          <cell r="AB25">
            <v>847</v>
          </cell>
        </row>
        <row r="26">
          <cell r="AA26" t="str">
            <v>Apatania</v>
          </cell>
          <cell r="AB26">
            <v>279</v>
          </cell>
        </row>
        <row r="27">
          <cell r="AA27" t="str">
            <v>Aphelocheiridae</v>
          </cell>
          <cell r="AB27">
            <v>720</v>
          </cell>
        </row>
        <row r="28">
          <cell r="AA28" t="str">
            <v>Aphelocheirus</v>
          </cell>
          <cell r="AB28">
            <v>721</v>
          </cell>
        </row>
        <row r="29">
          <cell r="AA29" t="str">
            <v>Aplexa</v>
          </cell>
          <cell r="AB29">
            <v>996</v>
          </cell>
        </row>
        <row r="30">
          <cell r="AA30" t="str">
            <v>Arcynopteryx</v>
          </cell>
          <cell r="AB30">
            <v>128</v>
          </cell>
        </row>
        <row r="31">
          <cell r="AA31" t="str">
            <v>Argulidae</v>
          </cell>
          <cell r="AB31">
            <v>2968</v>
          </cell>
        </row>
        <row r="32">
          <cell r="AA32" t="str">
            <v>Argulus</v>
          </cell>
          <cell r="AB32">
            <v>2969</v>
          </cell>
        </row>
        <row r="33">
          <cell r="AA33" t="str">
            <v>Armiger</v>
          </cell>
          <cell r="AB33">
            <v>1016</v>
          </cell>
        </row>
        <row r="34">
          <cell r="AA34" t="str">
            <v>Artemia</v>
          </cell>
          <cell r="AB34">
            <v>5193</v>
          </cell>
        </row>
        <row r="35">
          <cell r="AA35" t="str">
            <v>Asellidae</v>
          </cell>
          <cell r="AB35">
            <v>880</v>
          </cell>
        </row>
        <row r="36">
          <cell r="AA36" t="str">
            <v>Asellus</v>
          </cell>
          <cell r="AB36">
            <v>881</v>
          </cell>
        </row>
        <row r="37">
          <cell r="AA37" t="str">
            <v>Astacidae</v>
          </cell>
          <cell r="AB37">
            <v>864</v>
          </cell>
        </row>
        <row r="38">
          <cell r="AA38" t="str">
            <v>Astacus</v>
          </cell>
          <cell r="AB38">
            <v>865</v>
          </cell>
        </row>
        <row r="39">
          <cell r="AA39" t="str">
            <v>Athericidae</v>
          </cell>
          <cell r="AB39">
            <v>838</v>
          </cell>
        </row>
        <row r="40">
          <cell r="AA40" t="str">
            <v>Athripsodes</v>
          </cell>
          <cell r="AB40">
            <v>311</v>
          </cell>
        </row>
        <row r="41">
          <cell r="AA41" t="str">
            <v>Atyaephyra</v>
          </cell>
          <cell r="AB41">
            <v>861</v>
          </cell>
        </row>
        <row r="42">
          <cell r="AA42" t="str">
            <v>Atyidae</v>
          </cell>
          <cell r="AB42">
            <v>860</v>
          </cell>
        </row>
        <row r="43">
          <cell r="AA43" t="str">
            <v>Aulonogyrus</v>
          </cell>
          <cell r="AB43">
            <v>513</v>
          </cell>
        </row>
        <row r="44">
          <cell r="AA44" t="str">
            <v>Austropotamobius</v>
          </cell>
          <cell r="AB44">
            <v>867</v>
          </cell>
        </row>
        <row r="45">
          <cell r="AA45" t="str">
            <v>Baetidae</v>
          </cell>
          <cell r="AB45">
            <v>363</v>
          </cell>
        </row>
        <row r="46">
          <cell r="AA46" t="str">
            <v>Baetis</v>
          </cell>
          <cell r="AB46">
            <v>364</v>
          </cell>
        </row>
        <row r="47">
          <cell r="AA47" t="str">
            <v>Bathyomphalus</v>
          </cell>
          <cell r="AB47">
            <v>1011</v>
          </cell>
        </row>
        <row r="48">
          <cell r="AA48" t="str">
            <v>Batracobdella</v>
          </cell>
          <cell r="AB48">
            <v>2974</v>
          </cell>
        </row>
        <row r="49">
          <cell r="AA49" t="str">
            <v>Bdellocephala</v>
          </cell>
          <cell r="AB49">
            <v>3079</v>
          </cell>
        </row>
        <row r="50">
          <cell r="AA50" t="str">
            <v>Belgrandia</v>
          </cell>
          <cell r="AB50">
            <v>982</v>
          </cell>
        </row>
        <row r="51">
          <cell r="AA51" t="str">
            <v>Beraea</v>
          </cell>
          <cell r="AB51">
            <v>328</v>
          </cell>
        </row>
        <row r="52">
          <cell r="AA52" t="str">
            <v>Beraeamyia</v>
          </cell>
          <cell r="AB52">
            <v>333</v>
          </cell>
        </row>
        <row r="53">
          <cell r="AA53" t="str">
            <v>Beraeidae</v>
          </cell>
          <cell r="AB53">
            <v>327</v>
          </cell>
        </row>
        <row r="54">
          <cell r="AA54" t="str">
            <v>Beraeodes</v>
          </cell>
          <cell r="AB54">
            <v>329</v>
          </cell>
        </row>
        <row r="55">
          <cell r="AA55" t="str">
            <v>Beraeodina</v>
          </cell>
          <cell r="AB55">
            <v>331</v>
          </cell>
        </row>
        <row r="56">
          <cell r="AA56" t="str">
            <v>Besdolus</v>
          </cell>
          <cell r="AB56">
            <v>130</v>
          </cell>
        </row>
        <row r="57">
          <cell r="AA57" t="str">
            <v>Bithynia</v>
          </cell>
          <cell r="AB57">
            <v>994</v>
          </cell>
        </row>
        <row r="58">
          <cell r="AA58" t="str">
            <v>Bithyniidae</v>
          </cell>
          <cell r="AB58">
            <v>993</v>
          </cell>
        </row>
        <row r="59">
          <cell r="AA59" t="str">
            <v>Blephariceridae</v>
          </cell>
          <cell r="AB59">
            <v>747</v>
          </cell>
        </row>
        <row r="60">
          <cell r="AA60" t="str">
            <v>Boreobdella</v>
          </cell>
          <cell r="AB60">
            <v>5190</v>
          </cell>
        </row>
        <row r="61">
          <cell r="AA61" t="str">
            <v>Boyeria</v>
          </cell>
          <cell r="AB61">
            <v>670</v>
          </cell>
        </row>
        <row r="62">
          <cell r="AA62" t="str">
            <v>Brachycentridae</v>
          </cell>
          <cell r="AB62">
            <v>262</v>
          </cell>
        </row>
        <row r="63">
          <cell r="AA63" t="str">
            <v>Brachycentrus</v>
          </cell>
          <cell r="AB63">
            <v>265</v>
          </cell>
        </row>
        <row r="64">
          <cell r="AA64" t="str">
            <v>Brachycercus</v>
          </cell>
          <cell r="AB64">
            <v>468</v>
          </cell>
        </row>
        <row r="65">
          <cell r="AA65" t="str">
            <v>Brachyptera</v>
          </cell>
          <cell r="AB65">
            <v>3</v>
          </cell>
        </row>
        <row r="66">
          <cell r="AA66" t="str">
            <v>Brachythemis</v>
          </cell>
          <cell r="AB66">
            <v>3175</v>
          </cell>
        </row>
        <row r="67">
          <cell r="AA67" t="str">
            <v>Brachytron</v>
          </cell>
          <cell r="AB67">
            <v>672</v>
          </cell>
        </row>
        <row r="68">
          <cell r="AA68" t="str">
            <v>Branchiobdella</v>
          </cell>
          <cell r="AB68">
            <v>5191</v>
          </cell>
        </row>
        <row r="69">
          <cell r="AA69" t="str">
            <v>Branchiobdellidae</v>
          </cell>
          <cell r="AB69">
            <v>3132</v>
          </cell>
        </row>
        <row r="70">
          <cell r="AA70" t="str">
            <v>Brychius</v>
          </cell>
          <cell r="AB70">
            <v>520</v>
          </cell>
        </row>
        <row r="71">
          <cell r="AA71" t="str">
            <v>BRYOZOAIRES=Bryozoa</v>
          </cell>
          <cell r="AB71">
            <v>1087</v>
          </cell>
        </row>
        <row r="72">
          <cell r="AA72" t="str">
            <v>Bulinus</v>
          </cell>
          <cell r="AB72">
            <v>1013</v>
          </cell>
        </row>
        <row r="73">
          <cell r="AA73" t="str">
            <v>Bythinella</v>
          </cell>
          <cell r="AB73">
            <v>992</v>
          </cell>
        </row>
        <row r="74">
          <cell r="AA74" t="str">
            <v>Bythiospeum</v>
          </cell>
          <cell r="AB74">
            <v>3130</v>
          </cell>
        </row>
        <row r="75">
          <cell r="AA75" t="str">
            <v>Caenidae</v>
          </cell>
          <cell r="AB75">
            <v>456</v>
          </cell>
        </row>
        <row r="76">
          <cell r="AA76" t="str">
            <v>Caenis</v>
          </cell>
          <cell r="AB76">
            <v>457</v>
          </cell>
        </row>
        <row r="77">
          <cell r="AA77" t="str">
            <v>Calamoceras</v>
          </cell>
          <cell r="AB77">
            <v>342</v>
          </cell>
        </row>
        <row r="78">
          <cell r="AA78" t="str">
            <v>Calamoceratidae</v>
          </cell>
          <cell r="AB78">
            <v>341</v>
          </cell>
        </row>
        <row r="79">
          <cell r="AA79" t="str">
            <v>Calopterygidae</v>
          </cell>
          <cell r="AB79">
            <v>649</v>
          </cell>
        </row>
        <row r="80">
          <cell r="AA80" t="str">
            <v>Calopteryx</v>
          </cell>
          <cell r="AB80">
            <v>650</v>
          </cell>
        </row>
        <row r="81">
          <cell r="AA81" t="str">
            <v>Cambaridae</v>
          </cell>
          <cell r="AB81">
            <v>2024</v>
          </cell>
        </row>
        <row r="82">
          <cell r="AA82" t="str">
            <v>Capnia</v>
          </cell>
          <cell r="AB82">
            <v>116</v>
          </cell>
        </row>
        <row r="83">
          <cell r="AA83" t="str">
            <v>Capniidae</v>
          </cell>
          <cell r="AB83">
            <v>115</v>
          </cell>
        </row>
        <row r="84">
          <cell r="AA84" t="str">
            <v>Capnioneura</v>
          </cell>
          <cell r="AB84">
            <v>122</v>
          </cell>
        </row>
        <row r="85">
          <cell r="AA85" t="str">
            <v>Capnopsis</v>
          </cell>
          <cell r="AB85">
            <v>120</v>
          </cell>
        </row>
        <row r="86">
          <cell r="AA86" t="str">
            <v>Cataclysta</v>
          </cell>
          <cell r="AB86">
            <v>2954</v>
          </cell>
        </row>
        <row r="87">
          <cell r="AA87" t="str">
            <v>Catagapetus</v>
          </cell>
          <cell r="AB87">
            <v>5138</v>
          </cell>
        </row>
        <row r="88">
          <cell r="AA88" t="str">
            <v>Centroptilum</v>
          </cell>
          <cell r="AB88">
            <v>383</v>
          </cell>
        </row>
        <row r="89">
          <cell r="AA89" t="str">
            <v>Ceraclea</v>
          </cell>
          <cell r="AB89">
            <v>313</v>
          </cell>
        </row>
        <row r="90">
          <cell r="AA90" t="str">
            <v>Ceratopogonidae</v>
          </cell>
          <cell r="AB90">
            <v>819</v>
          </cell>
        </row>
        <row r="91">
          <cell r="AA91" t="str">
            <v>Cercion</v>
          </cell>
          <cell r="AB91">
            <v>662</v>
          </cell>
        </row>
        <row r="92">
          <cell r="AA92" t="str">
            <v>Ceriagrion</v>
          </cell>
          <cell r="AB92">
            <v>667</v>
          </cell>
        </row>
        <row r="93">
          <cell r="AA93" t="str">
            <v>Chalcholestes</v>
          </cell>
          <cell r="AB93">
            <v>2611</v>
          </cell>
        </row>
        <row r="94">
          <cell r="AA94" t="str">
            <v>Chaoboridae</v>
          </cell>
          <cell r="AB94">
            <v>791</v>
          </cell>
        </row>
        <row r="95">
          <cell r="AA95" t="str">
            <v>Cheumatopsyche</v>
          </cell>
          <cell r="AB95">
            <v>221</v>
          </cell>
        </row>
        <row r="96">
          <cell r="AA96" t="str">
            <v>Chimarra</v>
          </cell>
          <cell r="AB96">
            <v>207</v>
          </cell>
        </row>
        <row r="97">
          <cell r="AA97" t="str">
            <v>Chironomidae</v>
          </cell>
          <cell r="AB97">
            <v>807</v>
          </cell>
        </row>
        <row r="98">
          <cell r="AA98" t="str">
            <v>Chloroperla</v>
          </cell>
          <cell r="AB98">
            <v>170</v>
          </cell>
        </row>
        <row r="99">
          <cell r="AA99" t="str">
            <v>Chloroperlidae</v>
          </cell>
          <cell r="AB99">
            <v>169</v>
          </cell>
        </row>
        <row r="100">
          <cell r="AA100" t="str">
            <v>Choroterpes</v>
          </cell>
          <cell r="AB100">
            <v>474</v>
          </cell>
        </row>
        <row r="101">
          <cell r="AA101" t="str">
            <v>Chrysomelidae</v>
          </cell>
          <cell r="AB101">
            <v>642</v>
          </cell>
        </row>
        <row r="102">
          <cell r="AA102" t="str">
            <v>Clavidae</v>
          </cell>
          <cell r="AB102">
            <v>3081</v>
          </cell>
        </row>
        <row r="103">
          <cell r="AA103" t="str">
            <v>Cloeon</v>
          </cell>
          <cell r="AB103">
            <v>387</v>
          </cell>
        </row>
        <row r="104">
          <cell r="AA104" t="str">
            <v>CNIDAIRES</v>
          </cell>
          <cell r="AB104">
            <v>1075</v>
          </cell>
        </row>
        <row r="105">
          <cell r="AA105" t="str">
            <v>Coenagrion</v>
          </cell>
          <cell r="AB105">
            <v>663</v>
          </cell>
        </row>
        <row r="106">
          <cell r="AA106" t="str">
            <v>Coenagrionidae</v>
          </cell>
          <cell r="AB106">
            <v>658</v>
          </cell>
        </row>
        <row r="107">
          <cell r="AA107" t="str">
            <v>CONCHOSTRACES</v>
          </cell>
          <cell r="AB107">
            <v>3126</v>
          </cell>
        </row>
        <row r="108">
          <cell r="AA108" t="str">
            <v>Congeria</v>
          </cell>
          <cell r="AB108">
            <v>1048</v>
          </cell>
        </row>
        <row r="109">
          <cell r="AA109" t="str">
            <v>Corbicula</v>
          </cell>
          <cell r="AB109">
            <v>1051</v>
          </cell>
        </row>
        <row r="110">
          <cell r="AA110" t="str">
            <v>Corbiculidae</v>
          </cell>
          <cell r="AB110">
            <v>1050</v>
          </cell>
        </row>
        <row r="111">
          <cell r="AA111" t="str">
            <v>Cordulegaster</v>
          </cell>
          <cell r="AB111">
            <v>687</v>
          </cell>
        </row>
        <row r="112">
          <cell r="AA112" t="str">
            <v>Cordulegasteridae</v>
          </cell>
          <cell r="AB112">
            <v>686</v>
          </cell>
        </row>
        <row r="113">
          <cell r="AA113" t="str">
            <v>Cordulia</v>
          </cell>
          <cell r="AB113">
            <v>2657</v>
          </cell>
        </row>
        <row r="114">
          <cell r="AA114" t="str">
            <v>Corduliidae</v>
          </cell>
          <cell r="AB114">
            <v>690</v>
          </cell>
        </row>
        <row r="115">
          <cell r="AA115" t="str">
            <v>Cordylophora</v>
          </cell>
          <cell r="AB115">
            <v>3082</v>
          </cell>
        </row>
        <row r="116">
          <cell r="AA116" t="str">
            <v>Corixidae</v>
          </cell>
          <cell r="AB116">
            <v>709</v>
          </cell>
        </row>
        <row r="117">
          <cell r="AA117" t="str">
            <v>Corophiidae</v>
          </cell>
          <cell r="AB117">
            <v>3211</v>
          </cell>
        </row>
        <row r="118">
          <cell r="AA118" t="str">
            <v>Corophium</v>
          </cell>
          <cell r="AB118">
            <v>3212</v>
          </cell>
        </row>
        <row r="119">
          <cell r="AA119" t="str">
            <v>Crambidae = Pyralidae </v>
          </cell>
          <cell r="AB119">
            <v>2947</v>
          </cell>
        </row>
        <row r="120">
          <cell r="AA120" t="str">
            <v>Crangonyctidae</v>
          </cell>
          <cell r="AB120">
            <v>5115</v>
          </cell>
        </row>
        <row r="121">
          <cell r="AA121" t="str">
            <v>Crangonyx</v>
          </cell>
          <cell r="AB121">
            <v>5116</v>
          </cell>
        </row>
        <row r="122">
          <cell r="AA122" t="str">
            <v>Craspedacusta</v>
          </cell>
          <cell r="AB122">
            <v>1079</v>
          </cell>
        </row>
        <row r="123">
          <cell r="AA123" t="str">
            <v>Crenobia</v>
          </cell>
          <cell r="AB123">
            <v>1068</v>
          </cell>
        </row>
        <row r="124">
          <cell r="AA124" t="str">
            <v>Cristatella</v>
          </cell>
          <cell r="AB124">
            <v>3103</v>
          </cell>
        </row>
        <row r="125">
          <cell r="AA125" t="str">
            <v>Cristatellidae</v>
          </cell>
          <cell r="AB125">
            <v>3102</v>
          </cell>
        </row>
        <row r="126">
          <cell r="AA126" t="str">
            <v>Crocothemis</v>
          </cell>
          <cell r="AB126">
            <v>2676</v>
          </cell>
        </row>
        <row r="127">
          <cell r="AA127" t="str">
            <v>Crunoecia</v>
          </cell>
          <cell r="AB127">
            <v>309</v>
          </cell>
        </row>
        <row r="128">
          <cell r="AA128" t="str">
            <v>Culicidae</v>
          </cell>
          <cell r="AB128">
            <v>796</v>
          </cell>
        </row>
        <row r="129">
          <cell r="AA129" t="str">
            <v>Curculionidae</v>
          </cell>
          <cell r="AB129">
            <v>647</v>
          </cell>
        </row>
        <row r="130">
          <cell r="AA130" t="str">
            <v>Cylindrotomidae</v>
          </cell>
          <cell r="AB130">
            <v>755</v>
          </cell>
        </row>
        <row r="131">
          <cell r="AA131" t="str">
            <v>Cymatia</v>
          </cell>
          <cell r="AB131">
            <v>718</v>
          </cell>
        </row>
        <row r="132">
          <cell r="AA132" t="str">
            <v>Cyphon</v>
          </cell>
          <cell r="AB132">
            <v>635</v>
          </cell>
        </row>
        <row r="133">
          <cell r="AA133" t="str">
            <v>Cyrnus</v>
          </cell>
          <cell r="AB133">
            <v>224</v>
          </cell>
        </row>
        <row r="134">
          <cell r="AA134" t="str">
            <v>Cystobranchus</v>
          </cell>
          <cell r="AB134">
            <v>921</v>
          </cell>
        </row>
        <row r="135">
          <cell r="AA135" t="str">
            <v>Dendrocoelidae</v>
          </cell>
          <cell r="AB135">
            <v>1071</v>
          </cell>
        </row>
        <row r="136">
          <cell r="AA136" t="str">
            <v>Dendrocoelum</v>
          </cell>
          <cell r="AB136">
            <v>1072</v>
          </cell>
        </row>
        <row r="137">
          <cell r="AA137" t="str">
            <v>Dictyogenus</v>
          </cell>
          <cell r="AB137">
            <v>132</v>
          </cell>
        </row>
        <row r="138">
          <cell r="AA138" t="str">
            <v>Dikerogammarus</v>
          </cell>
          <cell r="AB138">
            <v>4202</v>
          </cell>
        </row>
        <row r="139">
          <cell r="AA139" t="str">
            <v>Dina</v>
          </cell>
          <cell r="AB139">
            <v>2977</v>
          </cell>
        </row>
        <row r="140">
          <cell r="AA140" t="str">
            <v>Dinocras</v>
          </cell>
          <cell r="AB140">
            <v>156</v>
          </cell>
        </row>
        <row r="141">
          <cell r="AA141" t="str">
            <v>Diplacodes</v>
          </cell>
          <cell r="AB141">
            <v>5164</v>
          </cell>
        </row>
        <row r="142">
          <cell r="AA142" t="str">
            <v>Diplectrona</v>
          </cell>
          <cell r="AB142">
            <v>2307</v>
          </cell>
        </row>
        <row r="143">
          <cell r="AA143" t="str">
            <v>Diura</v>
          </cell>
          <cell r="AB143">
            <v>136</v>
          </cell>
        </row>
        <row r="144">
          <cell r="AA144" t="str">
            <v>Dixidae</v>
          </cell>
          <cell r="AB144">
            <v>793</v>
          </cell>
        </row>
        <row r="145">
          <cell r="AA145" t="str">
            <v>Dolichopodidae</v>
          </cell>
          <cell r="AB145">
            <v>836</v>
          </cell>
        </row>
        <row r="146">
          <cell r="AA146" t="str">
            <v>Donacia</v>
          </cell>
          <cell r="AB146">
            <v>645</v>
          </cell>
        </row>
        <row r="147">
          <cell r="AA147" t="str">
            <v>Dreissena</v>
          </cell>
          <cell r="AB147">
            <v>1046</v>
          </cell>
        </row>
        <row r="148">
          <cell r="AA148" t="str">
            <v>Dreissenidae</v>
          </cell>
          <cell r="AB148">
            <v>1045</v>
          </cell>
        </row>
        <row r="149">
          <cell r="AA149" t="str">
            <v>Dryopidae</v>
          </cell>
          <cell r="AB149">
            <v>610</v>
          </cell>
        </row>
        <row r="150">
          <cell r="AA150" t="str">
            <v>Dryops</v>
          </cell>
          <cell r="AB150">
            <v>613</v>
          </cell>
        </row>
        <row r="151">
          <cell r="AA151" t="str">
            <v>Dugesia</v>
          </cell>
          <cell r="AB151">
            <v>1056</v>
          </cell>
        </row>
        <row r="152">
          <cell r="AA152" t="str">
            <v>Dugesiidae</v>
          </cell>
          <cell r="AB152">
            <v>1055</v>
          </cell>
        </row>
        <row r="153">
          <cell r="AA153" t="str">
            <v>Dupophilus</v>
          </cell>
          <cell r="AB153">
            <v>620</v>
          </cell>
        </row>
        <row r="154">
          <cell r="AA154" t="str">
            <v>Dytiscidae</v>
          </cell>
          <cell r="AB154">
            <v>527</v>
          </cell>
        </row>
        <row r="155">
          <cell r="AA155" t="str">
            <v>Ecdyonurus</v>
          </cell>
          <cell r="AB155">
            <v>421</v>
          </cell>
        </row>
        <row r="156">
          <cell r="AA156" t="str">
            <v>Echinogammarus</v>
          </cell>
          <cell r="AB156">
            <v>888</v>
          </cell>
        </row>
        <row r="157">
          <cell r="AA157" t="str">
            <v>Ecnomidae</v>
          </cell>
          <cell r="AB157">
            <v>248</v>
          </cell>
        </row>
        <row r="158">
          <cell r="AA158" t="str">
            <v>Ecnomus</v>
          </cell>
          <cell r="AB158">
            <v>249</v>
          </cell>
        </row>
        <row r="159">
          <cell r="AA159" t="str">
            <v>Electrogena</v>
          </cell>
          <cell r="AB159">
            <v>3181</v>
          </cell>
        </row>
        <row r="160">
          <cell r="AA160" t="str">
            <v>Elmidae</v>
          </cell>
          <cell r="AB160">
            <v>614</v>
          </cell>
        </row>
        <row r="161">
          <cell r="AA161" t="str">
            <v>Elmis</v>
          </cell>
          <cell r="AB161">
            <v>618</v>
          </cell>
        </row>
        <row r="162">
          <cell r="AA162" t="str">
            <v>Elophila</v>
          </cell>
          <cell r="AB162">
            <v>5129</v>
          </cell>
        </row>
        <row r="163">
          <cell r="AA163" t="str">
            <v>Empididae</v>
          </cell>
          <cell r="AB163">
            <v>831</v>
          </cell>
        </row>
        <row r="164">
          <cell r="AA164" t="str">
            <v>Enallagma</v>
          </cell>
          <cell r="AB164">
            <v>664</v>
          </cell>
        </row>
        <row r="165">
          <cell r="AA165" t="str">
            <v>Eoperla</v>
          </cell>
          <cell r="AB165">
            <v>162</v>
          </cell>
        </row>
        <row r="166">
          <cell r="AA166" t="str">
            <v>Epeorus</v>
          </cell>
          <cell r="AB166">
            <v>400</v>
          </cell>
        </row>
        <row r="167">
          <cell r="AA167" t="str">
            <v>Ephemera</v>
          </cell>
          <cell r="AB167">
            <v>502</v>
          </cell>
        </row>
        <row r="168">
          <cell r="AA168" t="str">
            <v>Ephemerella</v>
          </cell>
          <cell r="AB168">
            <v>450</v>
          </cell>
        </row>
        <row r="169">
          <cell r="AA169" t="str">
            <v>Ephemerellidae</v>
          </cell>
          <cell r="AB169">
            <v>449</v>
          </cell>
        </row>
        <row r="170">
          <cell r="AA170" t="str">
            <v>Ephemeridae</v>
          </cell>
          <cell r="AB170">
            <v>501</v>
          </cell>
        </row>
        <row r="171">
          <cell r="AA171" t="str">
            <v>Ephoron</v>
          </cell>
          <cell r="AB171">
            <v>496</v>
          </cell>
        </row>
        <row r="172">
          <cell r="AA172" t="str">
            <v>Ephydatia</v>
          </cell>
          <cell r="AB172">
            <v>3109</v>
          </cell>
        </row>
        <row r="173">
          <cell r="AA173" t="str">
            <v>Ephydridae</v>
          </cell>
          <cell r="AB173">
            <v>844</v>
          </cell>
        </row>
        <row r="174">
          <cell r="AA174" t="str">
            <v>Epitheca</v>
          </cell>
          <cell r="AB174">
            <v>2655</v>
          </cell>
        </row>
        <row r="175">
          <cell r="AA175" t="str">
            <v>Eriocheir</v>
          </cell>
          <cell r="AB175">
            <v>878</v>
          </cell>
        </row>
        <row r="176">
          <cell r="AA176" t="str">
            <v>Ernodes</v>
          </cell>
          <cell r="AB176">
            <v>330</v>
          </cell>
        </row>
        <row r="177">
          <cell r="AA177" t="str">
            <v>Erotesis</v>
          </cell>
          <cell r="AB177">
            <v>315</v>
          </cell>
        </row>
        <row r="178">
          <cell r="AA178" t="str">
            <v>Erpobdella</v>
          </cell>
          <cell r="AB178">
            <v>929</v>
          </cell>
        </row>
        <row r="179">
          <cell r="AA179" t="str">
            <v>Erpobdellidae</v>
          </cell>
          <cell r="AB179">
            <v>928</v>
          </cell>
        </row>
        <row r="180">
          <cell r="AA180" t="str">
            <v>Erythromma</v>
          </cell>
          <cell r="AB180">
            <v>661</v>
          </cell>
        </row>
        <row r="181">
          <cell r="AA181" t="str">
            <v>Esolus</v>
          </cell>
          <cell r="AB181">
            <v>619</v>
          </cell>
        </row>
        <row r="182">
          <cell r="AA182" t="str">
            <v>Eubria</v>
          </cell>
          <cell r="AB182">
            <v>632</v>
          </cell>
        </row>
        <row r="183">
          <cell r="AA183" t="str">
            <v>Euleuctra</v>
          </cell>
          <cell r="AB183">
            <v>67</v>
          </cell>
        </row>
        <row r="184">
          <cell r="AA184" t="str">
            <v>Ferrissia</v>
          </cell>
          <cell r="AB184">
            <v>1030</v>
          </cell>
        </row>
        <row r="185">
          <cell r="AA185" t="str">
            <v>Ferrissiidae</v>
          </cell>
          <cell r="AB185">
            <v>5122</v>
          </cell>
        </row>
        <row r="186">
          <cell r="AA186" t="str">
            <v>Fredericella</v>
          </cell>
          <cell r="AB186">
            <v>3095</v>
          </cell>
        </row>
        <row r="187">
          <cell r="AA187" t="str">
            <v>Fredericellidae</v>
          </cell>
          <cell r="AB187">
            <v>3094</v>
          </cell>
        </row>
        <row r="188">
          <cell r="AA188" t="str">
            <v>Galba</v>
          </cell>
          <cell r="AB188">
            <v>1001</v>
          </cell>
        </row>
        <row r="189">
          <cell r="AA189" t="str">
            <v>Gammaridae</v>
          </cell>
          <cell r="AB189">
            <v>887</v>
          </cell>
        </row>
        <row r="190">
          <cell r="AA190" t="str">
            <v>Gammarus</v>
          </cell>
          <cell r="AB190">
            <v>892</v>
          </cell>
        </row>
        <row r="191">
          <cell r="AA191" t="str">
            <v>Gerridae</v>
          </cell>
          <cell r="AB191">
            <v>734</v>
          </cell>
        </row>
        <row r="192">
          <cell r="AA192" t="str">
            <v>Gerris</v>
          </cell>
          <cell r="AB192">
            <v>735</v>
          </cell>
        </row>
        <row r="193">
          <cell r="AA193" t="str">
            <v>Glossiphonia</v>
          </cell>
          <cell r="AB193">
            <v>909</v>
          </cell>
        </row>
        <row r="194">
          <cell r="AA194" t="str">
            <v>Glossiphoniidae</v>
          </cell>
          <cell r="AB194">
            <v>908</v>
          </cell>
        </row>
        <row r="195">
          <cell r="AA195" t="str">
            <v>Glossosoma</v>
          </cell>
          <cell r="AB195">
            <v>190</v>
          </cell>
        </row>
        <row r="196">
          <cell r="AA196" t="str">
            <v>Glossosomatidae</v>
          </cell>
          <cell r="AB196">
            <v>189</v>
          </cell>
        </row>
        <row r="197">
          <cell r="AA197" t="str">
            <v>Goera</v>
          </cell>
          <cell r="AB197">
            <v>287</v>
          </cell>
        </row>
        <row r="198">
          <cell r="AA198" t="str">
            <v>Goeridae</v>
          </cell>
          <cell r="AB198">
            <v>286</v>
          </cell>
        </row>
        <row r="199">
          <cell r="AA199" t="str">
            <v>Gomphidae</v>
          </cell>
          <cell r="AB199">
            <v>678</v>
          </cell>
        </row>
        <row r="200">
          <cell r="AA200" t="str">
            <v>Gomphus</v>
          </cell>
          <cell r="AB200">
            <v>679</v>
          </cell>
        </row>
        <row r="201">
          <cell r="AA201" t="str">
            <v>GORDIACES=Gordiacea</v>
          </cell>
          <cell r="AB201">
            <v>5189</v>
          </cell>
        </row>
        <row r="202">
          <cell r="AA202" t="str">
            <v>Grapsidae</v>
          </cell>
          <cell r="AB202">
            <v>877</v>
          </cell>
        </row>
        <row r="203">
          <cell r="AA203" t="str">
            <v>Gyraulus</v>
          </cell>
          <cell r="AB203">
            <v>1015</v>
          </cell>
        </row>
        <row r="204">
          <cell r="AA204" t="str">
            <v>Gyrinidae</v>
          </cell>
          <cell r="AB204">
            <v>512</v>
          </cell>
        </row>
        <row r="205">
          <cell r="AA205" t="str">
            <v>Gyrinus</v>
          </cell>
          <cell r="AB205">
            <v>514</v>
          </cell>
        </row>
        <row r="206">
          <cell r="AA206" t="str">
            <v>Habroleptoides</v>
          </cell>
          <cell r="AB206">
            <v>485</v>
          </cell>
        </row>
        <row r="207">
          <cell r="AA207" t="str">
            <v>Habrophlebia</v>
          </cell>
          <cell r="AB207">
            <v>491</v>
          </cell>
        </row>
        <row r="208">
          <cell r="AA208" t="str">
            <v>Haementeria = Placobdella</v>
          </cell>
          <cell r="AB208">
            <v>916</v>
          </cell>
        </row>
        <row r="209">
          <cell r="AA209" t="str">
            <v>Haemopis</v>
          </cell>
          <cell r="AB209">
            <v>926</v>
          </cell>
        </row>
        <row r="210">
          <cell r="AA210" t="str">
            <v>Hagenella</v>
          </cell>
          <cell r="AB210">
            <v>258</v>
          </cell>
        </row>
        <row r="211">
          <cell r="AA211" t="str">
            <v>Haliplidae</v>
          </cell>
          <cell r="AB211">
            <v>517</v>
          </cell>
        </row>
        <row r="212">
          <cell r="AA212" t="str">
            <v>Haliplus</v>
          </cell>
          <cell r="AB212">
            <v>518</v>
          </cell>
        </row>
        <row r="213">
          <cell r="AA213" t="str">
            <v>Helichus = Pomatinus</v>
          </cell>
          <cell r="AB213">
            <v>611</v>
          </cell>
        </row>
        <row r="214">
          <cell r="AA214" t="str">
            <v>Helicopsyche</v>
          </cell>
          <cell r="AB214">
            <v>336</v>
          </cell>
        </row>
        <row r="215">
          <cell r="AA215" t="str">
            <v>Helicopsychidae</v>
          </cell>
          <cell r="AB215">
            <v>335</v>
          </cell>
        </row>
        <row r="216">
          <cell r="AA216" t="str">
            <v>Helobdella</v>
          </cell>
          <cell r="AB216">
            <v>912</v>
          </cell>
        </row>
        <row r="217">
          <cell r="AA217" t="str">
            <v>Helodes</v>
          </cell>
          <cell r="AB217">
            <v>636</v>
          </cell>
        </row>
        <row r="218">
          <cell r="AA218" t="str">
            <v>Helodidae </v>
          </cell>
          <cell r="AB218">
            <v>634</v>
          </cell>
        </row>
        <row r="219">
          <cell r="AA219" t="str">
            <v>Helophoridae</v>
          </cell>
          <cell r="AB219">
            <v>603</v>
          </cell>
        </row>
        <row r="220">
          <cell r="AA220" t="str">
            <v>Helophorus</v>
          </cell>
          <cell r="AB220">
            <v>604</v>
          </cell>
        </row>
        <row r="221">
          <cell r="AA221" t="str">
            <v>Hemianax</v>
          </cell>
          <cell r="AB221">
            <v>676</v>
          </cell>
        </row>
        <row r="222">
          <cell r="AA222" t="str">
            <v>Hemiclepsis</v>
          </cell>
          <cell r="AB222">
            <v>914</v>
          </cell>
        </row>
        <row r="223">
          <cell r="AA223" t="str">
            <v>Heptagenia</v>
          </cell>
          <cell r="AB223">
            <v>443</v>
          </cell>
        </row>
        <row r="224">
          <cell r="AA224" t="str">
            <v>Heptageniidae</v>
          </cell>
          <cell r="AB224">
            <v>399</v>
          </cell>
        </row>
        <row r="225">
          <cell r="AA225" t="str">
            <v>Heteromeyenia</v>
          </cell>
          <cell r="AB225">
            <v>5185</v>
          </cell>
        </row>
        <row r="226">
          <cell r="AA226" t="str">
            <v>Hippeutis</v>
          </cell>
          <cell r="AB226">
            <v>1020</v>
          </cell>
        </row>
        <row r="227">
          <cell r="AA227" t="str">
            <v>Hirudidae</v>
          </cell>
          <cell r="AB227">
            <v>923</v>
          </cell>
        </row>
        <row r="228">
          <cell r="AA228" t="str">
            <v>Hirudo</v>
          </cell>
          <cell r="AB228">
            <v>924</v>
          </cell>
        </row>
        <row r="229">
          <cell r="AA229" t="str">
            <v>Holocentropus</v>
          </cell>
          <cell r="AB229">
            <v>235</v>
          </cell>
        </row>
        <row r="230">
          <cell r="AA230" t="str">
            <v>Hyalinella</v>
          </cell>
          <cell r="AB230">
            <v>3100</v>
          </cell>
        </row>
        <row r="231">
          <cell r="AA231" t="str">
            <v>Hydra</v>
          </cell>
          <cell r="AB231">
            <v>1077</v>
          </cell>
        </row>
        <row r="232">
          <cell r="AA232" t="str">
            <v>HYDRACARIENS=Hydracarina</v>
          </cell>
          <cell r="AB232">
            <v>906</v>
          </cell>
        </row>
        <row r="233">
          <cell r="AA233" t="str">
            <v>Hydraena</v>
          </cell>
          <cell r="AB233">
            <v>608</v>
          </cell>
        </row>
        <row r="234">
          <cell r="AA234" t="str">
            <v>Hydraenidae</v>
          </cell>
          <cell r="AB234">
            <v>607</v>
          </cell>
        </row>
        <row r="235">
          <cell r="AA235" t="str">
            <v>Hydridae</v>
          </cell>
          <cell r="AB235">
            <v>1076</v>
          </cell>
        </row>
        <row r="236">
          <cell r="AA236" t="str">
            <v>Hydrobiidae</v>
          </cell>
          <cell r="AB236">
            <v>973</v>
          </cell>
        </row>
        <row r="237">
          <cell r="AA237" t="str">
            <v>Hydrochidae</v>
          </cell>
          <cell r="AB237">
            <v>605</v>
          </cell>
        </row>
        <row r="238">
          <cell r="AA238" t="str">
            <v>Hydrochus</v>
          </cell>
          <cell r="AB238">
            <v>606</v>
          </cell>
        </row>
        <row r="239">
          <cell r="AA239" t="str">
            <v>Hydrocyphon</v>
          </cell>
          <cell r="AB239">
            <v>637</v>
          </cell>
        </row>
        <row r="240">
          <cell r="AA240" t="str">
            <v>Hydrometra</v>
          </cell>
          <cell r="AB240">
            <v>740</v>
          </cell>
        </row>
        <row r="241">
          <cell r="AA241" t="str">
            <v>Hydrometridae</v>
          </cell>
          <cell r="AB241">
            <v>739</v>
          </cell>
        </row>
        <row r="242">
          <cell r="AA242" t="str">
            <v>Hydrophilidae</v>
          </cell>
          <cell r="AB242">
            <v>571</v>
          </cell>
        </row>
        <row r="243">
          <cell r="AA243" t="str">
            <v>Hydropsyche</v>
          </cell>
          <cell r="AB243">
            <v>212</v>
          </cell>
        </row>
        <row r="244">
          <cell r="AA244" t="str">
            <v>Hydropsychidae</v>
          </cell>
          <cell r="AB244">
            <v>211</v>
          </cell>
        </row>
        <row r="245">
          <cell r="AA245" t="str">
            <v>Hydroptila</v>
          </cell>
          <cell r="AB245">
            <v>200</v>
          </cell>
        </row>
        <row r="246">
          <cell r="AA246" t="str">
            <v>Hydroptilidae</v>
          </cell>
          <cell r="AB246">
            <v>193</v>
          </cell>
        </row>
        <row r="247">
          <cell r="AA247" t="str">
            <v>Hydroscapha</v>
          </cell>
          <cell r="AB247">
            <v>629</v>
          </cell>
        </row>
        <row r="248">
          <cell r="AA248" t="str">
            <v>Hydroscaphidae</v>
          </cell>
          <cell r="AB248">
            <v>628</v>
          </cell>
        </row>
        <row r="249">
          <cell r="AA249" t="str">
            <v>HYDROZOAIRES=Hydrozoa</v>
          </cell>
          <cell r="AB249">
            <v>3166</v>
          </cell>
        </row>
        <row r="250">
          <cell r="AA250" t="str">
            <v>Hygrobia</v>
          </cell>
          <cell r="AB250">
            <v>523</v>
          </cell>
        </row>
        <row r="251">
          <cell r="AA251" t="str">
            <v>Hygrobiidae</v>
          </cell>
          <cell r="AB251">
            <v>522</v>
          </cell>
        </row>
        <row r="252">
          <cell r="AA252" t="str">
            <v>Ironoquia</v>
          </cell>
          <cell r="AB252">
            <v>277</v>
          </cell>
        </row>
        <row r="253">
          <cell r="AA253" t="str">
            <v>Ischnura</v>
          </cell>
          <cell r="AB253">
            <v>666</v>
          </cell>
        </row>
        <row r="254">
          <cell r="AA254" t="str">
            <v>Isogenus</v>
          </cell>
          <cell r="AB254">
            <v>138</v>
          </cell>
        </row>
        <row r="255">
          <cell r="AA255" t="str">
            <v>Isonychia</v>
          </cell>
          <cell r="AB255">
            <v>397</v>
          </cell>
        </row>
        <row r="256">
          <cell r="AA256" t="str">
            <v>Isonychiidae</v>
          </cell>
          <cell r="AB256">
            <v>396</v>
          </cell>
        </row>
        <row r="257">
          <cell r="AA257" t="str">
            <v>Isoperla</v>
          </cell>
          <cell r="AB257">
            <v>140</v>
          </cell>
        </row>
        <row r="258">
          <cell r="AA258" t="str">
            <v>Isoptena</v>
          </cell>
          <cell r="AB258">
            <v>180</v>
          </cell>
        </row>
        <row r="259">
          <cell r="AA259" t="str">
            <v>Ithytrichia</v>
          </cell>
          <cell r="AB259">
            <v>198</v>
          </cell>
        </row>
        <row r="260">
          <cell r="AA260" t="str">
            <v>Lasiocephala</v>
          </cell>
          <cell r="AB260">
            <v>307</v>
          </cell>
        </row>
        <row r="261">
          <cell r="AA261" t="str">
            <v>Lathelmis</v>
          </cell>
          <cell r="AB261">
            <v>3164</v>
          </cell>
        </row>
        <row r="262">
          <cell r="AA262" t="str">
            <v>Lepidostoma</v>
          </cell>
          <cell r="AB262">
            <v>305</v>
          </cell>
        </row>
        <row r="263">
          <cell r="AA263" t="str">
            <v>Lepidostomatidae</v>
          </cell>
          <cell r="AB263">
            <v>304</v>
          </cell>
        </row>
        <row r="264">
          <cell r="AA264" t="str">
            <v>Lepidurus</v>
          </cell>
          <cell r="AB264">
            <v>5169</v>
          </cell>
        </row>
        <row r="265">
          <cell r="AA265" t="str">
            <v>Leptoceridae</v>
          </cell>
          <cell r="AB265">
            <v>310</v>
          </cell>
        </row>
        <row r="266">
          <cell r="AA266" t="str">
            <v>Leptocerus</v>
          </cell>
          <cell r="AB266">
            <v>319</v>
          </cell>
        </row>
        <row r="267">
          <cell r="AA267" t="str">
            <v>Leptophlebia</v>
          </cell>
          <cell r="AB267">
            <v>478</v>
          </cell>
        </row>
        <row r="268">
          <cell r="AA268" t="str">
            <v>Leptophlebiidae</v>
          </cell>
          <cell r="AB268">
            <v>473</v>
          </cell>
        </row>
        <row r="269">
          <cell r="AA269" t="str">
            <v>Lestes</v>
          </cell>
          <cell r="AB269">
            <v>655</v>
          </cell>
        </row>
        <row r="270">
          <cell r="AA270" t="str">
            <v>Lestidae</v>
          </cell>
          <cell r="AB270">
            <v>653</v>
          </cell>
        </row>
        <row r="271">
          <cell r="AA271" t="str">
            <v>Leucorrhinia</v>
          </cell>
          <cell r="AB271">
            <v>2679</v>
          </cell>
        </row>
        <row r="272">
          <cell r="AA272" t="str">
            <v>Leuctra</v>
          </cell>
          <cell r="AB272">
            <v>69</v>
          </cell>
        </row>
        <row r="273">
          <cell r="AA273" t="str">
            <v>Leuctridae</v>
          </cell>
          <cell r="AB273">
            <v>66</v>
          </cell>
        </row>
        <row r="274">
          <cell r="AA274" t="str">
            <v>Libellula</v>
          </cell>
          <cell r="AB274">
            <v>697</v>
          </cell>
        </row>
        <row r="275">
          <cell r="AA275" t="str">
            <v>Libellulidae</v>
          </cell>
          <cell r="AB275">
            <v>696</v>
          </cell>
        </row>
        <row r="276">
          <cell r="AA276" t="str">
            <v>Limnebius</v>
          </cell>
          <cell r="AB276">
            <v>599</v>
          </cell>
        </row>
        <row r="277">
          <cell r="AA277" t="str">
            <v>Limnephilidae</v>
          </cell>
          <cell r="AB277">
            <v>276</v>
          </cell>
        </row>
        <row r="278">
          <cell r="AA278" t="str">
            <v>Limnius</v>
          </cell>
          <cell r="AB278">
            <v>623</v>
          </cell>
        </row>
        <row r="279">
          <cell r="AA279" t="str">
            <v>Limoniidae</v>
          </cell>
          <cell r="AB279">
            <v>757</v>
          </cell>
        </row>
        <row r="280">
          <cell r="AA280" t="str">
            <v>Lindenia</v>
          </cell>
          <cell r="AB280">
            <v>685</v>
          </cell>
        </row>
        <row r="281">
          <cell r="AA281" t="str">
            <v>Lithax</v>
          </cell>
          <cell r="AB281">
            <v>289</v>
          </cell>
        </row>
        <row r="282">
          <cell r="AA282" t="str">
            <v>Lithoglyphus</v>
          </cell>
          <cell r="AB282">
            <v>989</v>
          </cell>
        </row>
        <row r="283">
          <cell r="AA283" t="str">
            <v>Lophopodidae</v>
          </cell>
          <cell r="AB283">
            <v>3105</v>
          </cell>
        </row>
        <row r="284">
          <cell r="AA284" t="str">
            <v>Lophopus</v>
          </cell>
          <cell r="AB284">
            <v>5186</v>
          </cell>
        </row>
        <row r="285">
          <cell r="AA285" t="str">
            <v>Lymnaea</v>
          </cell>
          <cell r="AB285">
            <v>999</v>
          </cell>
        </row>
        <row r="286">
          <cell r="AA286" t="str">
            <v>Lymnaeidae</v>
          </cell>
          <cell r="AB286">
            <v>998</v>
          </cell>
        </row>
        <row r="287">
          <cell r="AA287" t="str">
            <v>Lype</v>
          </cell>
          <cell r="AB287">
            <v>241</v>
          </cell>
        </row>
        <row r="288">
          <cell r="AA288" t="str">
            <v>Macromia</v>
          </cell>
          <cell r="AB288">
            <v>694</v>
          </cell>
        </row>
        <row r="289">
          <cell r="AA289" t="str">
            <v>Macromiidae</v>
          </cell>
          <cell r="AB289">
            <v>5165</v>
          </cell>
        </row>
        <row r="290">
          <cell r="AA290" t="str">
            <v>Macronychus</v>
          </cell>
          <cell r="AB290">
            <v>626</v>
          </cell>
        </row>
        <row r="291">
          <cell r="AA291" t="str">
            <v>Macroplea = Haemonia</v>
          </cell>
          <cell r="AB291">
            <v>643</v>
          </cell>
        </row>
        <row r="292">
          <cell r="AA292" t="str">
            <v>Margaritifera</v>
          </cell>
          <cell r="AB292">
            <v>1036</v>
          </cell>
        </row>
        <row r="293">
          <cell r="AA293" t="str">
            <v>Margaritiferidae</v>
          </cell>
          <cell r="AB293">
            <v>1035</v>
          </cell>
        </row>
        <row r="294">
          <cell r="AA294" t="str">
            <v>Marthamea</v>
          </cell>
          <cell r="AB294">
            <v>159</v>
          </cell>
        </row>
        <row r="295">
          <cell r="AA295" t="str">
            <v>Menetus</v>
          </cell>
          <cell r="AB295">
            <v>1025</v>
          </cell>
        </row>
        <row r="296">
          <cell r="AA296" t="str">
            <v>Mesophylax</v>
          </cell>
          <cell r="AB296">
            <v>5146</v>
          </cell>
        </row>
        <row r="297">
          <cell r="AA297" t="str">
            <v>Mesovelia</v>
          </cell>
          <cell r="AB297">
            <v>742</v>
          </cell>
        </row>
        <row r="298">
          <cell r="AA298" t="str">
            <v>Mesoveliidae</v>
          </cell>
          <cell r="AB298">
            <v>741</v>
          </cell>
        </row>
        <row r="299">
          <cell r="AA299" t="str">
            <v>Metalype</v>
          </cell>
          <cell r="AB299">
            <v>246</v>
          </cell>
        </row>
        <row r="300">
          <cell r="AA300" t="str">
            <v>Metreletus</v>
          </cell>
          <cell r="AB300">
            <v>358</v>
          </cell>
        </row>
        <row r="301">
          <cell r="AA301" t="str">
            <v>Micrasema</v>
          </cell>
          <cell r="AB301">
            <v>268</v>
          </cell>
        </row>
        <row r="302">
          <cell r="AA302" t="str">
            <v>Microcara</v>
          </cell>
          <cell r="AB302">
            <v>639</v>
          </cell>
        </row>
        <row r="303">
          <cell r="AA303" t="str">
            <v>Micronecta</v>
          </cell>
          <cell r="AB303">
            <v>719</v>
          </cell>
        </row>
        <row r="304">
          <cell r="AA304" t="str">
            <v>Microvelia</v>
          </cell>
          <cell r="AB304">
            <v>744</v>
          </cell>
        </row>
        <row r="305">
          <cell r="AA305" t="str">
            <v>Molanna</v>
          </cell>
          <cell r="AB305">
            <v>345</v>
          </cell>
        </row>
        <row r="306">
          <cell r="AA306" t="str">
            <v>Molannidae</v>
          </cell>
          <cell r="AB306">
            <v>344</v>
          </cell>
        </row>
        <row r="307">
          <cell r="AA307" t="str">
            <v>Molannodes</v>
          </cell>
          <cell r="AB307">
            <v>346</v>
          </cell>
        </row>
        <row r="308">
          <cell r="AA308" t="str">
            <v>Musculium</v>
          </cell>
          <cell r="AB308">
            <v>3072</v>
          </cell>
        </row>
        <row r="309">
          <cell r="AA309" t="str">
            <v>Mystacides</v>
          </cell>
          <cell r="AB309">
            <v>312</v>
          </cell>
        </row>
        <row r="310">
          <cell r="AA310" t="str">
            <v>Myxas</v>
          </cell>
          <cell r="AB310">
            <v>1007</v>
          </cell>
        </row>
        <row r="311">
          <cell r="AA311" t="str">
            <v>Naucoridae</v>
          </cell>
          <cell r="AB311">
            <v>722</v>
          </cell>
        </row>
        <row r="312">
          <cell r="AA312" t="str">
            <v>Nehalennia</v>
          </cell>
          <cell r="AB312">
            <v>3158</v>
          </cell>
        </row>
        <row r="313">
          <cell r="AA313" t="str">
            <v>NEMATHELMINTHES</v>
          </cell>
          <cell r="AB313">
            <v>3111</v>
          </cell>
        </row>
        <row r="314">
          <cell r="AA314" t="str">
            <v>NEMATODES=Nematoda</v>
          </cell>
          <cell r="AB314">
            <v>1089</v>
          </cell>
        </row>
        <row r="315">
          <cell r="AA315" t="str">
            <v>NEMERTEA=Nemertiens</v>
          </cell>
          <cell r="AB315">
            <v>1052</v>
          </cell>
        </row>
        <row r="316">
          <cell r="AA316" t="str">
            <v>Nemoura</v>
          </cell>
          <cell r="AB316">
            <v>26</v>
          </cell>
        </row>
        <row r="317">
          <cell r="AA317" t="str">
            <v>Nemouridae</v>
          </cell>
          <cell r="AB317">
            <v>20</v>
          </cell>
        </row>
        <row r="318">
          <cell r="AA318" t="str">
            <v>Nemurella</v>
          </cell>
          <cell r="AB318">
            <v>44</v>
          </cell>
        </row>
        <row r="319">
          <cell r="AA319" t="str">
            <v>Neoephemera</v>
          </cell>
          <cell r="AB319">
            <v>5112</v>
          </cell>
        </row>
        <row r="320">
          <cell r="AA320" t="str">
            <v>Neoephemeridae</v>
          </cell>
          <cell r="AB320">
            <v>5111</v>
          </cell>
        </row>
        <row r="321">
          <cell r="AA321" t="str">
            <v>Nepa</v>
          </cell>
          <cell r="AB321">
            <v>726</v>
          </cell>
        </row>
        <row r="322">
          <cell r="AA322" t="str">
            <v>Nepidae</v>
          </cell>
          <cell r="AB322">
            <v>725</v>
          </cell>
        </row>
        <row r="323">
          <cell r="AA323" t="str">
            <v>Neritidae</v>
          </cell>
          <cell r="AB323">
            <v>966</v>
          </cell>
        </row>
        <row r="324">
          <cell r="AA324" t="str">
            <v>Neureclepsis</v>
          </cell>
          <cell r="AB324">
            <v>236</v>
          </cell>
        </row>
        <row r="325">
          <cell r="AA325" t="str">
            <v>Neurorthidae</v>
          </cell>
          <cell r="AB325">
            <v>857</v>
          </cell>
        </row>
        <row r="326">
          <cell r="AA326" t="str">
            <v>Neurorthus</v>
          </cell>
          <cell r="AB326">
            <v>858</v>
          </cell>
        </row>
        <row r="327">
          <cell r="AA327" t="str">
            <v>Niphargidae</v>
          </cell>
          <cell r="AB327">
            <v>5118</v>
          </cell>
        </row>
        <row r="328">
          <cell r="AA328" t="str">
            <v>Niphargopsis</v>
          </cell>
          <cell r="AB328">
            <v>900</v>
          </cell>
        </row>
        <row r="329">
          <cell r="AA329" t="str">
            <v>Niphargus</v>
          </cell>
          <cell r="AB329">
            <v>902</v>
          </cell>
        </row>
        <row r="330">
          <cell r="AA330" t="str">
            <v>Normandia</v>
          </cell>
          <cell r="AB330">
            <v>624</v>
          </cell>
        </row>
        <row r="331">
          <cell r="AA331" t="str">
            <v>Noteridae</v>
          </cell>
          <cell r="AB331">
            <v>525</v>
          </cell>
        </row>
        <row r="332">
          <cell r="AA332" t="str">
            <v>Noterus</v>
          </cell>
          <cell r="AB332">
            <v>526</v>
          </cell>
        </row>
        <row r="333">
          <cell r="AA333" t="str">
            <v>Notidobia</v>
          </cell>
          <cell r="AB333">
            <v>325</v>
          </cell>
        </row>
        <row r="334">
          <cell r="AA334" t="str">
            <v>Notonecta</v>
          </cell>
          <cell r="AB334">
            <v>730</v>
          </cell>
        </row>
        <row r="335">
          <cell r="AA335" t="str">
            <v>Notonectidae</v>
          </cell>
          <cell r="AB335">
            <v>728</v>
          </cell>
        </row>
        <row r="336">
          <cell r="AA336" t="str">
            <v>NOTOSTRACES</v>
          </cell>
          <cell r="AB336">
            <v>3156</v>
          </cell>
        </row>
        <row r="337">
          <cell r="AA337" t="str">
            <v>Nychia</v>
          </cell>
          <cell r="AB337">
            <v>731</v>
          </cell>
        </row>
        <row r="338">
          <cell r="AA338" t="str">
            <v>Nymphula</v>
          </cell>
          <cell r="AB338">
            <v>2951</v>
          </cell>
        </row>
        <row r="339">
          <cell r="AA339" t="str">
            <v>Ochthebius</v>
          </cell>
          <cell r="AB339">
            <v>609</v>
          </cell>
        </row>
        <row r="340">
          <cell r="AA340" t="str">
            <v>Odontoceridae</v>
          </cell>
          <cell r="AB340">
            <v>338</v>
          </cell>
        </row>
        <row r="341">
          <cell r="AA341" t="str">
            <v>Odontocerum</v>
          </cell>
          <cell r="AB341">
            <v>339</v>
          </cell>
        </row>
        <row r="342">
          <cell r="AA342" t="str">
            <v>Oecetis</v>
          </cell>
          <cell r="AB342">
            <v>317</v>
          </cell>
        </row>
        <row r="343">
          <cell r="AA343" t="str">
            <v>Oecimus</v>
          </cell>
          <cell r="AB343">
            <v>5148</v>
          </cell>
        </row>
        <row r="344">
          <cell r="AA344" t="str">
            <v>Oemopteryx</v>
          </cell>
          <cell r="AB344">
            <v>9</v>
          </cell>
        </row>
        <row r="345">
          <cell r="AA345" t="str">
            <v>OLIGOCHETES=Oligochaeta</v>
          </cell>
          <cell r="AB345">
            <v>933</v>
          </cell>
        </row>
        <row r="346">
          <cell r="AA346" t="str">
            <v>Oligoneuriella</v>
          </cell>
          <cell r="AB346">
            <v>394</v>
          </cell>
        </row>
        <row r="347">
          <cell r="AA347" t="str">
            <v>Oligoneuriidae</v>
          </cell>
          <cell r="AB347">
            <v>393</v>
          </cell>
        </row>
        <row r="348">
          <cell r="AA348" t="str">
            <v>Oligoplectrum</v>
          </cell>
          <cell r="AB348">
            <v>263</v>
          </cell>
        </row>
        <row r="349">
          <cell r="AA349" t="str">
            <v>Oligostomis</v>
          </cell>
          <cell r="AB349">
            <v>260</v>
          </cell>
        </row>
        <row r="350">
          <cell r="AA350" t="str">
            <v>Oligotrichia</v>
          </cell>
          <cell r="AB350">
            <v>256</v>
          </cell>
        </row>
        <row r="351">
          <cell r="AA351" t="str">
            <v>Olindidae = Petasidae</v>
          </cell>
          <cell r="AB351">
            <v>1078</v>
          </cell>
        </row>
        <row r="352">
          <cell r="AA352" t="str">
            <v>Onychogomphus</v>
          </cell>
          <cell r="AB352">
            <v>682</v>
          </cell>
        </row>
        <row r="353">
          <cell r="AA353" t="str">
            <v>Ophiogomphus</v>
          </cell>
          <cell r="AB353">
            <v>680</v>
          </cell>
        </row>
        <row r="354">
          <cell r="AA354" t="str">
            <v>Orchestia</v>
          </cell>
          <cell r="AB354">
            <v>5120</v>
          </cell>
        </row>
        <row r="355">
          <cell r="AA355" t="str">
            <v>Orconectes</v>
          </cell>
          <cell r="AB355">
            <v>870</v>
          </cell>
        </row>
        <row r="356">
          <cell r="AA356" t="str">
            <v>Orectochilus</v>
          </cell>
          <cell r="AB356">
            <v>515</v>
          </cell>
        </row>
        <row r="357">
          <cell r="AA357" t="str">
            <v>Orthetrum</v>
          </cell>
          <cell r="AB357">
            <v>698</v>
          </cell>
        </row>
        <row r="358">
          <cell r="AA358" t="str">
            <v>Orthotrichia</v>
          </cell>
          <cell r="AB358">
            <v>197</v>
          </cell>
        </row>
        <row r="359">
          <cell r="AA359" t="str">
            <v>Osmylidae</v>
          </cell>
          <cell r="AB359">
            <v>853</v>
          </cell>
        </row>
        <row r="360">
          <cell r="AA360" t="str">
            <v>Osmylus</v>
          </cell>
          <cell r="AB360">
            <v>854</v>
          </cell>
        </row>
        <row r="361">
          <cell r="AA361" t="str">
            <v>Oulimnius</v>
          </cell>
          <cell r="AB361">
            <v>622</v>
          </cell>
        </row>
        <row r="362">
          <cell r="AA362" t="str">
            <v>Oxyethira</v>
          </cell>
          <cell r="AB362">
            <v>199</v>
          </cell>
        </row>
        <row r="363">
          <cell r="AA363" t="str">
            <v>Oxygastra</v>
          </cell>
          <cell r="AB363">
            <v>691</v>
          </cell>
        </row>
        <row r="364">
          <cell r="AA364" t="str">
            <v>Pachyleuctra</v>
          </cell>
          <cell r="AB364">
            <v>110</v>
          </cell>
        </row>
        <row r="365">
          <cell r="AA365" t="str">
            <v>Pacifastacus</v>
          </cell>
          <cell r="AB365">
            <v>872</v>
          </cell>
        </row>
        <row r="366">
          <cell r="AA366" t="str">
            <v>Paduniella</v>
          </cell>
          <cell r="AB366">
            <v>5147</v>
          </cell>
        </row>
        <row r="367">
          <cell r="AA367" t="str">
            <v>Paludicella</v>
          </cell>
          <cell r="AB367">
            <v>3092</v>
          </cell>
        </row>
        <row r="368">
          <cell r="AA368" t="str">
            <v>Paludicellidae</v>
          </cell>
          <cell r="AB368">
            <v>3091</v>
          </cell>
        </row>
        <row r="369">
          <cell r="AA369" t="str">
            <v>Pantala</v>
          </cell>
          <cell r="AB369">
            <v>700</v>
          </cell>
        </row>
        <row r="370">
          <cell r="AA370" t="str">
            <v>Paragomphus</v>
          </cell>
          <cell r="AB370">
            <v>683</v>
          </cell>
        </row>
        <row r="371">
          <cell r="AA371" t="str">
            <v>Paraleptophlebia</v>
          </cell>
          <cell r="AB371">
            <v>481</v>
          </cell>
        </row>
        <row r="372">
          <cell r="AA372" t="str">
            <v>Parameletus</v>
          </cell>
          <cell r="AB372">
            <v>360</v>
          </cell>
        </row>
        <row r="373">
          <cell r="AA373" t="str">
            <v>Parapoynx</v>
          </cell>
          <cell r="AB373">
            <v>2948</v>
          </cell>
        </row>
        <row r="374">
          <cell r="AA374" t="str">
            <v>Pectinatella</v>
          </cell>
          <cell r="AB374">
            <v>5188</v>
          </cell>
        </row>
        <row r="375">
          <cell r="AA375" t="str">
            <v>Pectinatellidae</v>
          </cell>
          <cell r="AB375">
            <v>5187</v>
          </cell>
        </row>
        <row r="376">
          <cell r="AA376" t="str">
            <v>Peltodytes</v>
          </cell>
          <cell r="AB376">
            <v>519</v>
          </cell>
        </row>
        <row r="377">
          <cell r="AA377" t="str">
            <v>Perla</v>
          </cell>
          <cell r="AB377">
            <v>164</v>
          </cell>
        </row>
        <row r="378">
          <cell r="AA378" t="str">
            <v>Perlidae</v>
          </cell>
          <cell r="AB378">
            <v>155</v>
          </cell>
        </row>
        <row r="379">
          <cell r="AA379" t="str">
            <v>Perlodes</v>
          </cell>
          <cell r="AB379">
            <v>150</v>
          </cell>
        </row>
        <row r="380">
          <cell r="AA380" t="str">
            <v>Perlodidae</v>
          </cell>
          <cell r="AB380">
            <v>127</v>
          </cell>
        </row>
        <row r="381">
          <cell r="AA381" t="str">
            <v>Phagocata</v>
          </cell>
          <cell r="AB381">
            <v>1070</v>
          </cell>
        </row>
        <row r="382">
          <cell r="AA382" t="str">
            <v>Philopotamidae</v>
          </cell>
          <cell r="AB382">
            <v>206</v>
          </cell>
        </row>
        <row r="383">
          <cell r="AA383" t="str">
            <v>Philopotamus</v>
          </cell>
          <cell r="AB383">
            <v>209</v>
          </cell>
        </row>
        <row r="384">
          <cell r="AA384" t="str">
            <v>Phryganea</v>
          </cell>
          <cell r="AB384">
            <v>255</v>
          </cell>
        </row>
        <row r="385">
          <cell r="AA385" t="str">
            <v>Phryganeidae</v>
          </cell>
          <cell r="AB385">
            <v>251</v>
          </cell>
        </row>
        <row r="386">
          <cell r="AA386" t="str">
            <v>Physa</v>
          </cell>
          <cell r="AB386">
            <v>997</v>
          </cell>
        </row>
        <row r="387">
          <cell r="AA387" t="str">
            <v>Physidae</v>
          </cell>
          <cell r="AB387">
            <v>995</v>
          </cell>
        </row>
        <row r="388">
          <cell r="AA388" t="str">
            <v>Piscicola</v>
          </cell>
          <cell r="AB388">
            <v>919</v>
          </cell>
        </row>
        <row r="389">
          <cell r="AA389" t="str">
            <v>Piscicolidae</v>
          </cell>
          <cell r="AB389">
            <v>918</v>
          </cell>
        </row>
        <row r="390">
          <cell r="AA390" t="str">
            <v>Pisidium</v>
          </cell>
          <cell r="AB390">
            <v>1043</v>
          </cell>
        </row>
        <row r="391">
          <cell r="AA391" t="str">
            <v>Planaria</v>
          </cell>
          <cell r="AB391">
            <v>1062</v>
          </cell>
        </row>
        <row r="392">
          <cell r="AA392" t="str">
            <v>Planariidae</v>
          </cell>
          <cell r="AB392">
            <v>1061</v>
          </cell>
        </row>
        <row r="393">
          <cell r="AA393" t="str">
            <v>Planorbarius</v>
          </cell>
          <cell r="AB393">
            <v>1022</v>
          </cell>
        </row>
        <row r="394">
          <cell r="AA394" t="str">
            <v>Planorbidae</v>
          </cell>
          <cell r="AB394">
            <v>1009</v>
          </cell>
        </row>
        <row r="395">
          <cell r="AA395" t="str">
            <v>Planorbis</v>
          </cell>
          <cell r="AB395">
            <v>1024</v>
          </cell>
        </row>
        <row r="396">
          <cell r="AA396" t="str">
            <v>Plateumaris</v>
          </cell>
          <cell r="AB396">
            <v>646</v>
          </cell>
        </row>
        <row r="397">
          <cell r="AA397" t="str">
            <v>Platycnemididae</v>
          </cell>
          <cell r="AB397">
            <v>656</v>
          </cell>
        </row>
        <row r="398">
          <cell r="AA398" t="str">
            <v>Platycnemis</v>
          </cell>
          <cell r="AB398">
            <v>657</v>
          </cell>
        </row>
        <row r="399">
          <cell r="AA399" t="str">
            <v>Plea</v>
          </cell>
          <cell r="AB399">
            <v>733</v>
          </cell>
        </row>
        <row r="400">
          <cell r="AA400" t="str">
            <v>Plectrocnemia</v>
          </cell>
          <cell r="AB400">
            <v>228</v>
          </cell>
        </row>
        <row r="401">
          <cell r="AA401" t="str">
            <v>Pleidae</v>
          </cell>
          <cell r="AB401">
            <v>732</v>
          </cell>
        </row>
        <row r="402">
          <cell r="AA402" t="str">
            <v>Plumatella</v>
          </cell>
          <cell r="AB402">
            <v>3098</v>
          </cell>
        </row>
        <row r="403">
          <cell r="AA403" t="str">
            <v>Plumatellidae</v>
          </cell>
          <cell r="AB403">
            <v>3097</v>
          </cell>
        </row>
        <row r="404">
          <cell r="AA404" t="str">
            <v>Polycelis</v>
          </cell>
          <cell r="AB404">
            <v>1064</v>
          </cell>
        </row>
        <row r="405">
          <cell r="AA405" t="str">
            <v>Polycentropodidae</v>
          </cell>
          <cell r="AB405">
            <v>223</v>
          </cell>
        </row>
        <row r="406">
          <cell r="AA406" t="str">
            <v>Polycentropus</v>
          </cell>
          <cell r="AB406">
            <v>231</v>
          </cell>
        </row>
        <row r="407">
          <cell r="AA407" t="str">
            <v>Polymitarcidae</v>
          </cell>
          <cell r="AB407">
            <v>495</v>
          </cell>
        </row>
        <row r="408">
          <cell r="AA408" t="str">
            <v>Potamanthidae</v>
          </cell>
          <cell r="AB408">
            <v>508</v>
          </cell>
        </row>
        <row r="409">
          <cell r="AA409" t="str">
            <v>Potamanthus</v>
          </cell>
          <cell r="AB409">
            <v>509</v>
          </cell>
        </row>
        <row r="410">
          <cell r="AA410" t="str">
            <v>Potamon</v>
          </cell>
          <cell r="AB410">
            <v>875</v>
          </cell>
        </row>
        <row r="411">
          <cell r="AA411" t="str">
            <v>Potamonidae</v>
          </cell>
          <cell r="AB411">
            <v>874</v>
          </cell>
        </row>
        <row r="412">
          <cell r="AA412" t="str">
            <v>Potamophilus</v>
          </cell>
          <cell r="AB412">
            <v>615</v>
          </cell>
        </row>
        <row r="413">
          <cell r="AA413" t="str">
            <v>Potamopyrgus</v>
          </cell>
          <cell r="AB413">
            <v>978</v>
          </cell>
        </row>
        <row r="414">
          <cell r="AA414" t="str">
            <v>Potomida</v>
          </cell>
          <cell r="AB414">
            <v>1039</v>
          </cell>
        </row>
        <row r="415">
          <cell r="AA415" t="str">
            <v>Proasellus</v>
          </cell>
          <cell r="AB415">
            <v>883</v>
          </cell>
        </row>
        <row r="416">
          <cell r="AA416" t="str">
            <v>Procambarus</v>
          </cell>
          <cell r="AB416">
            <v>2027</v>
          </cell>
        </row>
        <row r="417">
          <cell r="AA417" t="str">
            <v>Procloeon</v>
          </cell>
          <cell r="AB417">
            <v>390</v>
          </cell>
        </row>
        <row r="418">
          <cell r="AA418" t="str">
            <v>Prosopistoma</v>
          </cell>
          <cell r="AB418">
            <v>471</v>
          </cell>
        </row>
        <row r="419">
          <cell r="AA419" t="str">
            <v>Prosopistomatidae</v>
          </cell>
          <cell r="AB419">
            <v>470</v>
          </cell>
        </row>
        <row r="420">
          <cell r="AA420" t="str">
            <v>Prostoma</v>
          </cell>
          <cell r="AB420">
            <v>3110</v>
          </cell>
        </row>
        <row r="421">
          <cell r="AA421" t="str">
            <v>Protonemura</v>
          </cell>
          <cell r="AB421">
            <v>46</v>
          </cell>
        </row>
        <row r="422">
          <cell r="AA422" t="str">
            <v>Psephenidae = Eubriidae </v>
          </cell>
          <cell r="AB422">
            <v>631</v>
          </cell>
        </row>
        <row r="423">
          <cell r="AA423" t="str">
            <v>Pseudanodonta</v>
          </cell>
          <cell r="AB423">
            <v>1040</v>
          </cell>
        </row>
        <row r="424">
          <cell r="AA424" t="str">
            <v>Pseudocentroptilum</v>
          </cell>
          <cell r="AB424">
            <v>3207</v>
          </cell>
        </row>
        <row r="425">
          <cell r="AA425" t="str">
            <v>Pseudoneureclipsis</v>
          </cell>
          <cell r="AB425">
            <v>5137</v>
          </cell>
        </row>
        <row r="426">
          <cell r="AA426" t="str">
            <v>Psychodidae</v>
          </cell>
          <cell r="AB426">
            <v>783</v>
          </cell>
        </row>
        <row r="427">
          <cell r="AA427" t="str">
            <v>Psychomyia</v>
          </cell>
          <cell r="AB427">
            <v>239</v>
          </cell>
        </row>
        <row r="428">
          <cell r="AA428" t="str">
            <v>Psychomyidae</v>
          </cell>
          <cell r="AB428">
            <v>238</v>
          </cell>
        </row>
        <row r="429">
          <cell r="AA429" t="str">
            <v>Ptilocolepus</v>
          </cell>
          <cell r="AB429">
            <v>194</v>
          </cell>
        </row>
        <row r="430">
          <cell r="AA430" t="str">
            <v>Ptychopteridae</v>
          </cell>
          <cell r="AB430">
            <v>789</v>
          </cell>
        </row>
        <row r="431">
          <cell r="AA431" t="str">
            <v>Pyrrhosoma</v>
          </cell>
          <cell r="AB431">
            <v>659</v>
          </cell>
        </row>
        <row r="432">
          <cell r="AA432" t="str">
            <v>Radix</v>
          </cell>
          <cell r="AB432">
            <v>1004</v>
          </cell>
        </row>
        <row r="433">
          <cell r="AA433" t="str">
            <v>Ranatra</v>
          </cell>
          <cell r="AB433">
            <v>727</v>
          </cell>
        </row>
        <row r="434">
          <cell r="AA434" t="str">
            <v>Raptobaetopus</v>
          </cell>
          <cell r="AB434">
            <v>3198</v>
          </cell>
        </row>
        <row r="435">
          <cell r="AA435" t="str">
            <v>Rhabdiopteryx</v>
          </cell>
          <cell r="AB435">
            <v>10</v>
          </cell>
        </row>
        <row r="436">
          <cell r="AA436" t="str">
            <v>Rhagionidae</v>
          </cell>
          <cell r="AB436">
            <v>841</v>
          </cell>
        </row>
        <row r="437">
          <cell r="AA437" t="str">
            <v>Rhithrogena</v>
          </cell>
          <cell r="AB437">
            <v>404</v>
          </cell>
        </row>
        <row r="438">
          <cell r="AA438" t="str">
            <v>Rhyacophila</v>
          </cell>
          <cell r="AB438">
            <v>183</v>
          </cell>
        </row>
        <row r="439">
          <cell r="AA439" t="str">
            <v>Rhyacophilidae</v>
          </cell>
          <cell r="AB439">
            <v>182</v>
          </cell>
        </row>
        <row r="440">
          <cell r="AA440" t="str">
            <v>Riolus</v>
          </cell>
          <cell r="AB440">
            <v>625</v>
          </cell>
        </row>
        <row r="441">
          <cell r="AA441" t="str">
            <v>Scatophagidae</v>
          </cell>
          <cell r="AB441">
            <v>846</v>
          </cell>
        </row>
        <row r="442">
          <cell r="AA442" t="str">
            <v>Schizopelex</v>
          </cell>
          <cell r="AB442">
            <v>5149</v>
          </cell>
        </row>
        <row r="443">
          <cell r="AA443" t="str">
            <v>Sciomyzidae </v>
          </cell>
          <cell r="AB443">
            <v>845</v>
          </cell>
        </row>
        <row r="444">
          <cell r="AA444" t="str">
            <v>Scirtes</v>
          </cell>
          <cell r="AB444">
            <v>641</v>
          </cell>
        </row>
        <row r="445">
          <cell r="AA445" t="str">
            <v>Segmentina</v>
          </cell>
          <cell r="AB445">
            <v>1018</v>
          </cell>
        </row>
        <row r="446">
          <cell r="AA446" t="str">
            <v>Seratella</v>
          </cell>
          <cell r="AB446">
            <v>5152</v>
          </cell>
        </row>
        <row r="447">
          <cell r="AA447" t="str">
            <v>Sericostoma</v>
          </cell>
          <cell r="AB447">
            <v>322</v>
          </cell>
        </row>
        <row r="448">
          <cell r="AA448" t="str">
            <v>Sericostomatidae</v>
          </cell>
          <cell r="AB448">
            <v>321</v>
          </cell>
        </row>
        <row r="449">
          <cell r="AA449" t="str">
            <v>Setodes</v>
          </cell>
          <cell r="AB449">
            <v>318</v>
          </cell>
        </row>
        <row r="450">
          <cell r="AA450" t="str">
            <v>sF. Apataniinae</v>
          </cell>
          <cell r="AB450">
            <v>3136</v>
          </cell>
        </row>
        <row r="451">
          <cell r="AA451" t="str">
            <v>sF. Colymbetinae</v>
          </cell>
          <cell r="AB451">
            <v>2395</v>
          </cell>
        </row>
        <row r="452">
          <cell r="AA452" t="str">
            <v>sF. Copelatinae</v>
          </cell>
          <cell r="AB452">
            <v>5195</v>
          </cell>
        </row>
        <row r="453">
          <cell r="AA453" t="str">
            <v>sF. Corixinae</v>
          </cell>
          <cell r="AB453">
            <v>5196</v>
          </cell>
        </row>
        <row r="454">
          <cell r="AA454" t="str">
            <v>sF. Dicosmoecinae</v>
          </cell>
          <cell r="AB454">
            <v>3121</v>
          </cell>
        </row>
        <row r="455">
          <cell r="AA455" t="str">
            <v>sF. Drusinae</v>
          </cell>
          <cell r="AB455">
            <v>3120</v>
          </cell>
        </row>
        <row r="456">
          <cell r="AA456" t="str">
            <v>sF. Dytiscinae</v>
          </cell>
          <cell r="AB456">
            <v>2396</v>
          </cell>
        </row>
        <row r="457">
          <cell r="AA457" t="str">
            <v>sF. Hydrophilinae</v>
          </cell>
          <cell r="AB457">
            <v>2517</v>
          </cell>
        </row>
        <row r="458">
          <cell r="AA458" t="str">
            <v>sF. Hydroporinae</v>
          </cell>
          <cell r="AB458">
            <v>2393</v>
          </cell>
        </row>
        <row r="459">
          <cell r="AA459" t="str">
            <v>sF. Laccophilinae</v>
          </cell>
          <cell r="AB459">
            <v>2394</v>
          </cell>
        </row>
        <row r="460">
          <cell r="AA460" t="str">
            <v>sF. Limnephilinae</v>
          </cell>
          <cell r="AB460">
            <v>3163</v>
          </cell>
        </row>
        <row r="461">
          <cell r="AA461" t="str">
            <v>sF. Sphaeridiinae</v>
          </cell>
          <cell r="AB461">
            <v>5194</v>
          </cell>
        </row>
        <row r="462">
          <cell r="AA462" t="str">
            <v>Sialidae</v>
          </cell>
          <cell r="AB462">
            <v>703</v>
          </cell>
        </row>
        <row r="463">
          <cell r="AA463" t="str">
            <v>Sialis</v>
          </cell>
          <cell r="AB463">
            <v>704</v>
          </cell>
        </row>
        <row r="464">
          <cell r="AA464" t="str">
            <v>Silo</v>
          </cell>
          <cell r="AB464">
            <v>292</v>
          </cell>
        </row>
        <row r="465">
          <cell r="AA465" t="str">
            <v>Silonella</v>
          </cell>
          <cell r="AB465">
            <v>298</v>
          </cell>
        </row>
        <row r="466">
          <cell r="AA466" t="str">
            <v>Simuliidae</v>
          </cell>
          <cell r="AB466">
            <v>801</v>
          </cell>
        </row>
        <row r="467">
          <cell r="AA467" t="str">
            <v>Siphlonuridae</v>
          </cell>
          <cell r="AB467">
            <v>349</v>
          </cell>
        </row>
        <row r="468">
          <cell r="AA468" t="str">
            <v>Siphlonurus</v>
          </cell>
          <cell r="AB468">
            <v>350</v>
          </cell>
        </row>
        <row r="469">
          <cell r="AA469" t="str">
            <v>Siphonoperla</v>
          </cell>
          <cell r="AB469">
            <v>174</v>
          </cell>
        </row>
        <row r="470">
          <cell r="AA470" t="str">
            <v>Sisyra</v>
          </cell>
          <cell r="AB470">
            <v>856</v>
          </cell>
        </row>
        <row r="471">
          <cell r="AA471" t="str">
            <v>Sisyridae</v>
          </cell>
          <cell r="AB471">
            <v>855</v>
          </cell>
        </row>
        <row r="472">
          <cell r="AA472" t="str">
            <v>Somatochlora</v>
          </cell>
          <cell r="AB472">
            <v>693</v>
          </cell>
        </row>
        <row r="473">
          <cell r="AA473" t="str">
            <v>Spercheidae</v>
          </cell>
          <cell r="AB473">
            <v>600</v>
          </cell>
        </row>
        <row r="474">
          <cell r="AA474" t="str">
            <v>Spercheus</v>
          </cell>
          <cell r="AB474">
            <v>601</v>
          </cell>
        </row>
        <row r="475">
          <cell r="AA475" t="str">
            <v>Sphaeriidae</v>
          </cell>
          <cell r="AB475">
            <v>1042</v>
          </cell>
        </row>
        <row r="476">
          <cell r="AA476" t="str">
            <v>Sphaerium</v>
          </cell>
          <cell r="AB476">
            <v>1044</v>
          </cell>
        </row>
        <row r="477">
          <cell r="AA477" t="str">
            <v>SPONGIAIRES=Porifera</v>
          </cell>
          <cell r="AB477">
            <v>1090</v>
          </cell>
        </row>
        <row r="478">
          <cell r="AA478" t="str">
            <v>Spongilla</v>
          </cell>
          <cell r="AB478">
            <v>3107</v>
          </cell>
        </row>
        <row r="479">
          <cell r="AA479" t="str">
            <v>Spongillidae</v>
          </cell>
          <cell r="AB479">
            <v>3106</v>
          </cell>
        </row>
        <row r="480">
          <cell r="AA480" t="str">
            <v>Stactobia</v>
          </cell>
          <cell r="AB480">
            <v>196</v>
          </cell>
        </row>
        <row r="481">
          <cell r="AA481" t="str">
            <v>Stactobiella</v>
          </cell>
          <cell r="AB481">
            <v>5139</v>
          </cell>
        </row>
        <row r="482">
          <cell r="AA482" t="str">
            <v>Stagnicola</v>
          </cell>
          <cell r="AB482">
            <v>5124</v>
          </cell>
        </row>
        <row r="483">
          <cell r="AA483" t="str">
            <v>Stenelmis</v>
          </cell>
          <cell r="AB483">
            <v>617</v>
          </cell>
        </row>
        <row r="484">
          <cell r="AA484" t="str">
            <v>Stratiomyidae</v>
          </cell>
          <cell r="AB484">
            <v>824</v>
          </cell>
        </row>
        <row r="485">
          <cell r="AA485" t="str">
            <v>Sympecma</v>
          </cell>
          <cell r="AB485">
            <v>654</v>
          </cell>
        </row>
        <row r="486">
          <cell r="AA486" t="str">
            <v>Sympetrum</v>
          </cell>
          <cell r="AB486">
            <v>699</v>
          </cell>
        </row>
        <row r="487">
          <cell r="AA487" t="str">
            <v>Synagapetus</v>
          </cell>
          <cell r="AB487">
            <v>192</v>
          </cell>
        </row>
        <row r="488">
          <cell r="AA488" t="str">
            <v>Syrphidae</v>
          </cell>
          <cell r="AB488">
            <v>843</v>
          </cell>
        </row>
        <row r="489">
          <cell r="AA489" t="str">
            <v>Tabanidae</v>
          </cell>
          <cell r="AB489">
            <v>837</v>
          </cell>
        </row>
        <row r="490">
          <cell r="AA490" t="str">
            <v>Taeniopterygidae</v>
          </cell>
          <cell r="AB490">
            <v>2</v>
          </cell>
        </row>
        <row r="491">
          <cell r="AA491" t="str">
            <v>Taeniopteryx</v>
          </cell>
          <cell r="AB491">
            <v>14</v>
          </cell>
        </row>
        <row r="492">
          <cell r="AA492" t="str">
            <v>Talitridae</v>
          </cell>
          <cell r="AB492">
            <v>5119</v>
          </cell>
        </row>
        <row r="493">
          <cell r="AA493" t="str">
            <v>Thaumaleidae</v>
          </cell>
          <cell r="AB493">
            <v>823</v>
          </cell>
        </row>
        <row r="494">
          <cell r="AA494" t="str">
            <v>Theodoxus</v>
          </cell>
          <cell r="AB494">
            <v>967</v>
          </cell>
        </row>
        <row r="495">
          <cell r="AA495" t="str">
            <v>Theromizon</v>
          </cell>
          <cell r="AB495">
            <v>3144</v>
          </cell>
        </row>
        <row r="496">
          <cell r="AA496" t="str">
            <v>Thraulus</v>
          </cell>
          <cell r="AB496">
            <v>476</v>
          </cell>
        </row>
        <row r="497">
          <cell r="AA497" t="str">
            <v>Thremma</v>
          </cell>
          <cell r="AB497">
            <v>301</v>
          </cell>
        </row>
        <row r="498">
          <cell r="AA498" t="str">
            <v>Thremmatidae</v>
          </cell>
          <cell r="AB498">
            <v>300</v>
          </cell>
        </row>
        <row r="499">
          <cell r="AA499" t="str">
            <v>Tinodes</v>
          </cell>
          <cell r="AB499">
            <v>245</v>
          </cell>
        </row>
        <row r="500">
          <cell r="AA500" t="str">
            <v>Tipulidae</v>
          </cell>
          <cell r="AB500">
            <v>753</v>
          </cell>
        </row>
        <row r="501">
          <cell r="AA501" t="str">
            <v>Torleya</v>
          </cell>
          <cell r="AB501">
            <v>2391</v>
          </cell>
        </row>
        <row r="502">
          <cell r="AA502" t="str">
            <v>Tr. Chaetopterygini</v>
          </cell>
          <cell r="AB502">
            <v>284</v>
          </cell>
        </row>
        <row r="503">
          <cell r="AA503" t="str">
            <v>Tr. Limnephilini</v>
          </cell>
          <cell r="AB503">
            <v>3162</v>
          </cell>
        </row>
        <row r="504">
          <cell r="AA504" t="str">
            <v>Tr. Stenophylacini</v>
          </cell>
          <cell r="AB504">
            <v>285</v>
          </cell>
        </row>
        <row r="505">
          <cell r="AA505" t="str">
            <v>Tr.Stenophylacini et Tr.Chaetopterygini</v>
          </cell>
          <cell r="AB505">
            <v>3146</v>
          </cell>
        </row>
        <row r="506">
          <cell r="AA506" t="str">
            <v>Triaenodes</v>
          </cell>
          <cell r="AB506">
            <v>314</v>
          </cell>
        </row>
        <row r="507">
          <cell r="AA507" t="str">
            <v>Tricholeiochiton</v>
          </cell>
          <cell r="AB507">
            <v>204</v>
          </cell>
        </row>
        <row r="508">
          <cell r="AA508" t="str">
            <v>Trichostegia</v>
          </cell>
          <cell r="AB508">
            <v>252</v>
          </cell>
        </row>
        <row r="509">
          <cell r="AA509" t="str">
            <v>Triops</v>
          </cell>
          <cell r="AB509">
            <v>5170</v>
          </cell>
        </row>
        <row r="510">
          <cell r="AA510" t="str">
            <v>Triopsidae</v>
          </cell>
          <cell r="AB510">
            <v>3337</v>
          </cell>
        </row>
        <row r="511">
          <cell r="AA511" t="str">
            <v>Trithemis</v>
          </cell>
          <cell r="AB511">
            <v>2685</v>
          </cell>
        </row>
        <row r="512">
          <cell r="AA512" t="str">
            <v>Trocheta</v>
          </cell>
          <cell r="AB512">
            <v>932</v>
          </cell>
        </row>
        <row r="513">
          <cell r="AA513" t="str">
            <v>Trochospongilla</v>
          </cell>
          <cell r="AB513">
            <v>5184</v>
          </cell>
        </row>
        <row r="514">
          <cell r="AA514" t="str">
            <v>Troglocaris</v>
          </cell>
          <cell r="AB514">
            <v>2961</v>
          </cell>
        </row>
        <row r="515">
          <cell r="AA515" t="str">
            <v>Tyrrhenoleuctra</v>
          </cell>
          <cell r="AB515">
            <v>113</v>
          </cell>
        </row>
        <row r="516">
          <cell r="AA516" t="str">
            <v>Unio</v>
          </cell>
          <cell r="AB516">
            <v>1041</v>
          </cell>
        </row>
        <row r="517">
          <cell r="AA517" t="str">
            <v>Unionidae</v>
          </cell>
          <cell r="AB517">
            <v>1037</v>
          </cell>
        </row>
        <row r="518">
          <cell r="AA518" t="str">
            <v>Valvata</v>
          </cell>
          <cell r="AB518">
            <v>972</v>
          </cell>
        </row>
        <row r="519">
          <cell r="AA519" t="str">
            <v>Valvatidae</v>
          </cell>
          <cell r="AB519">
            <v>971</v>
          </cell>
        </row>
        <row r="520">
          <cell r="AA520" t="str">
            <v>Velia</v>
          </cell>
          <cell r="AB520">
            <v>745</v>
          </cell>
        </row>
        <row r="521">
          <cell r="AA521" t="str">
            <v>Veliidae</v>
          </cell>
          <cell r="AB521">
            <v>743</v>
          </cell>
        </row>
        <row r="522">
          <cell r="AA522" t="str">
            <v>Viviparidae</v>
          </cell>
          <cell r="AB522">
            <v>969</v>
          </cell>
        </row>
        <row r="523">
          <cell r="AA523" t="str">
            <v>Viviparus</v>
          </cell>
          <cell r="AB523">
            <v>970</v>
          </cell>
        </row>
        <row r="524">
          <cell r="AA524" t="str">
            <v>Wormaldia</v>
          </cell>
          <cell r="AB524">
            <v>210</v>
          </cell>
        </row>
        <row r="525">
          <cell r="AA525" t="str">
            <v>Xanthoperla</v>
          </cell>
          <cell r="AB525">
            <v>178</v>
          </cell>
        </row>
        <row r="526">
          <cell r="AA526" t="str">
            <v>Ylodes</v>
          </cell>
          <cell r="AB526">
            <v>5140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27"/>
  <sheetViews>
    <sheetView tabSelected="1" workbookViewId="0" topLeftCell="A1">
      <selection activeCell="C30" sqref="C30"/>
    </sheetView>
  </sheetViews>
  <sheetFormatPr defaultColWidth="11.421875" defaultRowHeight="12.75"/>
  <cols>
    <col min="1" max="2" width="24.140625" style="26" customWidth="1"/>
    <col min="3" max="3" width="20.8515625" style="26" customWidth="1"/>
    <col min="4" max="4" width="14.28125" style="26" customWidth="1"/>
    <col min="5" max="5" width="19.57421875" style="26" customWidth="1"/>
    <col min="6" max="6" width="24.8515625" style="40" customWidth="1"/>
    <col min="7" max="7" width="15.7109375" style="40" customWidth="1"/>
    <col min="8" max="8" width="23.8515625" style="26" customWidth="1"/>
    <col min="9" max="9" width="29.140625" style="26" customWidth="1"/>
    <col min="10" max="10" width="23.8515625" style="26" customWidth="1"/>
    <col min="11" max="11" width="25.28125" style="26" customWidth="1"/>
    <col min="12" max="12" width="23.8515625" style="26" customWidth="1"/>
    <col min="13" max="13" width="29.140625" style="26" customWidth="1"/>
    <col min="14" max="16" width="23.8515625" style="26" customWidth="1"/>
    <col min="17" max="19" width="29.140625" style="26" customWidth="1"/>
    <col min="20" max="20" width="18.8515625" style="26" customWidth="1"/>
    <col min="21" max="21" width="16.7109375" style="26" customWidth="1"/>
    <col min="22" max="22" width="14.8515625" style="48" customWidth="1"/>
    <col min="23" max="23" width="13.57421875" style="48" customWidth="1"/>
    <col min="24" max="24" width="6.00390625" style="48" customWidth="1"/>
    <col min="25" max="26" width="12.140625" style="48" customWidth="1"/>
    <col min="27" max="27" width="34.28125" style="48" customWidth="1"/>
    <col min="28" max="40" width="12.140625" style="48" customWidth="1"/>
    <col min="41" max="16384" width="11.421875" style="48" customWidth="1"/>
  </cols>
  <sheetData>
    <row r="1" spans="1:28" s="2" customFormat="1" ht="15.75">
      <c r="A1" s="108" t="s">
        <v>0</v>
      </c>
      <c r="B1" s="10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AA1" s="6" t="s">
        <v>8</v>
      </c>
      <c r="AB1" s="7">
        <v>5151</v>
      </c>
    </row>
    <row r="2" spans="1:28" s="2" customFormat="1" ht="12.75">
      <c r="A2" s="112"/>
      <c r="B2" s="112"/>
      <c r="C2" s="112"/>
      <c r="D2" s="8"/>
      <c r="E2" s="8"/>
      <c r="R2" s="9" t="s">
        <v>9</v>
      </c>
      <c r="S2" s="10" t="s">
        <v>9</v>
      </c>
      <c r="T2" s="10">
        <v>0</v>
      </c>
      <c r="U2" s="10" t="s">
        <v>10</v>
      </c>
      <c r="V2" s="11" t="s">
        <v>11</v>
      </c>
      <c r="W2" s="11" t="s">
        <v>12</v>
      </c>
      <c r="X2" s="12" t="s">
        <v>13</v>
      </c>
      <c r="AA2" s="13" t="s">
        <v>14</v>
      </c>
      <c r="AB2" s="14">
        <v>5127</v>
      </c>
    </row>
    <row r="3" spans="1:28" s="2" customFormat="1" ht="12.75">
      <c r="A3" s="15" t="s">
        <v>15</v>
      </c>
      <c r="B3" s="16"/>
      <c r="C3" s="16"/>
      <c r="D3" s="16"/>
      <c r="E3" s="17"/>
      <c r="F3" s="17"/>
      <c r="G3" s="17"/>
      <c r="R3" s="9" t="s">
        <v>16</v>
      </c>
      <c r="S3" s="10" t="s">
        <v>17</v>
      </c>
      <c r="T3" s="11">
        <v>1</v>
      </c>
      <c r="U3" s="18" t="s">
        <v>18</v>
      </c>
      <c r="V3" s="11" t="s">
        <v>19</v>
      </c>
      <c r="W3" s="11" t="s">
        <v>20</v>
      </c>
      <c r="X3" s="19" t="s">
        <v>21</v>
      </c>
      <c r="AA3" s="13" t="s">
        <v>22</v>
      </c>
      <c r="AB3" s="14">
        <v>1032</v>
      </c>
    </row>
    <row r="4" spans="1:28" s="2" customFormat="1" ht="12.75" customHeight="1">
      <c r="A4" s="20" t="s">
        <v>1</v>
      </c>
      <c r="B4" s="21" t="s">
        <v>23</v>
      </c>
      <c r="C4" s="21"/>
      <c r="D4" s="21"/>
      <c r="E4" s="22"/>
      <c r="F4" s="111" t="s">
        <v>24</v>
      </c>
      <c r="R4" s="23" t="s">
        <v>25</v>
      </c>
      <c r="S4" s="18" t="s">
        <v>26</v>
      </c>
      <c r="T4" s="11">
        <v>2</v>
      </c>
      <c r="U4" s="11"/>
      <c r="V4" s="11" t="s">
        <v>27</v>
      </c>
      <c r="W4" s="11" t="s">
        <v>28</v>
      </c>
      <c r="X4" s="19" t="s">
        <v>29</v>
      </c>
      <c r="AA4" s="13" t="s">
        <v>30</v>
      </c>
      <c r="AB4" s="14">
        <v>1033</v>
      </c>
    </row>
    <row r="5" spans="1:28" s="2" customFormat="1" ht="12.75">
      <c r="A5" s="24" t="s">
        <v>31</v>
      </c>
      <c r="B5" s="15" t="s">
        <v>32</v>
      </c>
      <c r="C5" s="16"/>
      <c r="D5" s="16"/>
      <c r="E5" s="25"/>
      <c r="F5" s="111"/>
      <c r="G5" s="26"/>
      <c r="R5" s="23" t="s">
        <v>33</v>
      </c>
      <c r="S5" s="18" t="s">
        <v>34</v>
      </c>
      <c r="T5" s="11">
        <v>3</v>
      </c>
      <c r="U5" s="11"/>
      <c r="V5" s="11" t="s">
        <v>35</v>
      </c>
      <c r="W5" s="11" t="s">
        <v>36</v>
      </c>
      <c r="X5" s="12"/>
      <c r="AA5" s="6" t="s">
        <v>37</v>
      </c>
      <c r="AB5" s="7">
        <v>320</v>
      </c>
    </row>
    <row r="6" spans="1:28" s="2" customFormat="1" ht="12.75">
      <c r="A6" s="24" t="s">
        <v>38</v>
      </c>
      <c r="B6" s="16" t="s">
        <v>39</v>
      </c>
      <c r="C6" s="16"/>
      <c r="D6" s="16"/>
      <c r="E6" s="25"/>
      <c r="F6" s="111"/>
      <c r="G6" s="26"/>
      <c r="R6" s="23" t="s">
        <v>40</v>
      </c>
      <c r="S6" s="18" t="s">
        <v>41</v>
      </c>
      <c r="T6" s="11">
        <v>4</v>
      </c>
      <c r="U6" s="11"/>
      <c r="V6" s="11" t="s">
        <v>42</v>
      </c>
      <c r="W6" s="11"/>
      <c r="X6" s="19"/>
      <c r="AA6" s="13" t="s">
        <v>43</v>
      </c>
      <c r="AB6" s="14">
        <v>674</v>
      </c>
    </row>
    <row r="7" spans="1:28" s="2" customFormat="1" ht="12.75" customHeight="1">
      <c r="A7" s="24" t="s">
        <v>44</v>
      </c>
      <c r="B7" s="16" t="s">
        <v>45</v>
      </c>
      <c r="C7" s="16"/>
      <c r="D7" s="16"/>
      <c r="E7" s="25"/>
      <c r="F7" s="111"/>
      <c r="G7" s="26"/>
      <c r="H7" s="113" t="s">
        <v>46</v>
      </c>
      <c r="I7" s="113"/>
      <c r="R7" s="23" t="s">
        <v>47</v>
      </c>
      <c r="S7" s="18" t="s">
        <v>48</v>
      </c>
      <c r="T7" s="11">
        <v>5</v>
      </c>
      <c r="U7" s="11"/>
      <c r="V7" s="11" t="s">
        <v>49</v>
      </c>
      <c r="W7" s="11"/>
      <c r="X7" s="19"/>
      <c r="AA7" s="13" t="s">
        <v>50</v>
      </c>
      <c r="AB7" s="14">
        <v>669</v>
      </c>
    </row>
    <row r="8" spans="1:28" s="2" customFormat="1" ht="12.75" customHeight="1">
      <c r="A8" s="24" t="s">
        <v>51</v>
      </c>
      <c r="B8" s="16" t="s">
        <v>52</v>
      </c>
      <c r="C8" s="16"/>
      <c r="D8" s="16"/>
      <c r="E8" s="25"/>
      <c r="F8" s="111"/>
      <c r="G8" s="26"/>
      <c r="H8" s="113"/>
      <c r="I8" s="113"/>
      <c r="R8" s="23" t="s">
        <v>53</v>
      </c>
      <c r="S8" s="18" t="s">
        <v>54</v>
      </c>
      <c r="T8" s="11"/>
      <c r="U8" s="11"/>
      <c r="V8" s="11" t="s">
        <v>55</v>
      </c>
      <c r="W8" s="11"/>
      <c r="X8" s="19"/>
      <c r="AA8" s="13" t="s">
        <v>56</v>
      </c>
      <c r="AB8" s="14">
        <v>191</v>
      </c>
    </row>
    <row r="9" spans="1:28" s="2" customFormat="1" ht="12.75" customHeight="1">
      <c r="A9" s="24" t="s">
        <v>57</v>
      </c>
      <c r="B9" s="16" t="s">
        <v>58</v>
      </c>
      <c r="C9" s="16"/>
      <c r="D9" s="16"/>
      <c r="E9" s="25"/>
      <c r="F9" s="111"/>
      <c r="G9" s="26"/>
      <c r="H9" s="113"/>
      <c r="I9" s="113"/>
      <c r="R9" s="23" t="s">
        <v>59</v>
      </c>
      <c r="S9" s="11"/>
      <c r="T9" s="11"/>
      <c r="U9" s="11"/>
      <c r="V9" s="11" t="s">
        <v>60</v>
      </c>
      <c r="W9" s="11"/>
      <c r="X9" s="19"/>
      <c r="AA9" s="13" t="s">
        <v>61</v>
      </c>
      <c r="AB9" s="14">
        <v>201</v>
      </c>
    </row>
    <row r="10" spans="1:28" s="2" customFormat="1" ht="12.75" customHeight="1">
      <c r="A10" s="24" t="s">
        <v>62</v>
      </c>
      <c r="B10" s="16" t="s">
        <v>63</v>
      </c>
      <c r="C10" s="16"/>
      <c r="D10" s="16"/>
      <c r="E10" s="25"/>
      <c r="F10" s="111"/>
      <c r="G10" s="26"/>
      <c r="H10" s="113"/>
      <c r="I10" s="113"/>
      <c r="R10" s="23" t="s">
        <v>64</v>
      </c>
      <c r="S10" s="11"/>
      <c r="T10" s="11"/>
      <c r="U10" s="11"/>
      <c r="V10" s="11" t="s">
        <v>65</v>
      </c>
      <c r="W10" s="11"/>
      <c r="X10" s="19"/>
      <c r="AA10" s="6" t="s">
        <v>66</v>
      </c>
      <c r="AB10" s="7">
        <v>5114</v>
      </c>
    </row>
    <row r="11" spans="1:28" s="2" customFormat="1" ht="12.75" customHeight="1">
      <c r="A11" s="24" t="s">
        <v>67</v>
      </c>
      <c r="B11" s="16" t="s">
        <v>63</v>
      </c>
      <c r="C11" s="16"/>
      <c r="D11" s="16"/>
      <c r="E11" s="25"/>
      <c r="F11" s="111"/>
      <c r="G11" s="26"/>
      <c r="H11" s="113"/>
      <c r="I11" s="113"/>
      <c r="R11" s="23" t="s">
        <v>68</v>
      </c>
      <c r="S11" s="11"/>
      <c r="T11" s="11"/>
      <c r="U11" s="11"/>
      <c r="V11" s="11" t="s">
        <v>69</v>
      </c>
      <c r="W11" s="11"/>
      <c r="X11" s="19"/>
      <c r="AA11" s="13" t="s">
        <v>70</v>
      </c>
      <c r="AB11" s="14">
        <v>1083</v>
      </c>
    </row>
    <row r="12" spans="1:28" s="2" customFormat="1" ht="12.75">
      <c r="A12" s="24" t="s">
        <v>71</v>
      </c>
      <c r="B12" s="16" t="s">
        <v>72</v>
      </c>
      <c r="C12" s="16"/>
      <c r="D12" s="16"/>
      <c r="E12" s="25"/>
      <c r="F12" s="111"/>
      <c r="G12" s="26"/>
      <c r="H12" s="27"/>
      <c r="I12" s="27"/>
      <c r="R12" s="23" t="s">
        <v>73</v>
      </c>
      <c r="S12" s="11"/>
      <c r="T12" s="11"/>
      <c r="U12" s="11"/>
      <c r="V12" s="11" t="s">
        <v>74</v>
      </c>
      <c r="W12" s="11"/>
      <c r="X12" s="19"/>
      <c r="AA12" s="13" t="s">
        <v>75</v>
      </c>
      <c r="AB12" s="14">
        <v>254</v>
      </c>
    </row>
    <row r="13" spans="1:28" s="2" customFormat="1" ht="12.75">
      <c r="A13" s="28" t="s">
        <v>76</v>
      </c>
      <c r="B13" s="29" t="s">
        <v>77</v>
      </c>
      <c r="C13" s="29"/>
      <c r="D13" s="29"/>
      <c r="E13" s="30"/>
      <c r="F13" s="111"/>
      <c r="G13" s="26"/>
      <c r="R13" s="23" t="s">
        <v>78</v>
      </c>
      <c r="S13" s="11"/>
      <c r="T13" s="11"/>
      <c r="U13" s="11"/>
      <c r="V13" s="11" t="s">
        <v>79</v>
      </c>
      <c r="W13" s="11"/>
      <c r="X13" s="19"/>
      <c r="AA13" s="13" t="s">
        <v>80</v>
      </c>
      <c r="AB13" s="14">
        <v>202</v>
      </c>
    </row>
    <row r="14" spans="1:28" s="2" customFormat="1" ht="12.75" customHeight="1">
      <c r="A14" s="24" t="s">
        <v>81</v>
      </c>
      <c r="B14" s="16" t="s">
        <v>82</v>
      </c>
      <c r="C14" s="16"/>
      <c r="D14" s="16"/>
      <c r="E14" s="25"/>
      <c r="F14" s="111" t="s">
        <v>83</v>
      </c>
      <c r="G14" s="26"/>
      <c r="R14" s="23" t="s">
        <v>84</v>
      </c>
      <c r="S14" s="11"/>
      <c r="T14" s="11"/>
      <c r="U14" s="11"/>
      <c r="V14" s="11"/>
      <c r="W14" s="11"/>
      <c r="X14" s="19"/>
      <c r="AA14" s="13" t="s">
        <v>85</v>
      </c>
      <c r="AB14" s="14">
        <v>5110</v>
      </c>
    </row>
    <row r="15" spans="1:28" s="2" customFormat="1" ht="12.75">
      <c r="A15" s="24" t="s">
        <v>86</v>
      </c>
      <c r="B15" s="16" t="s">
        <v>87</v>
      </c>
      <c r="C15" s="16"/>
      <c r="D15" s="16"/>
      <c r="E15" s="25"/>
      <c r="F15" s="111"/>
      <c r="G15" s="26"/>
      <c r="R15" s="23" t="s">
        <v>88</v>
      </c>
      <c r="S15" s="11"/>
      <c r="T15" s="11"/>
      <c r="U15" s="11"/>
      <c r="V15" s="11"/>
      <c r="W15" s="11"/>
      <c r="X15" s="19"/>
      <c r="AA15" s="6" t="s">
        <v>89</v>
      </c>
      <c r="AB15" s="7">
        <v>356</v>
      </c>
    </row>
    <row r="16" spans="1:28" s="2" customFormat="1" ht="12.75" customHeight="1">
      <c r="A16" s="24" t="s">
        <v>90</v>
      </c>
      <c r="B16" s="16" t="s">
        <v>91</v>
      </c>
      <c r="C16" s="16"/>
      <c r="D16" s="16"/>
      <c r="E16" s="31"/>
      <c r="F16" s="111"/>
      <c r="G16" s="26"/>
      <c r="R16" s="23" t="s">
        <v>92</v>
      </c>
      <c r="S16" s="32"/>
      <c r="T16" s="32"/>
      <c r="U16" s="32"/>
      <c r="V16" s="32"/>
      <c r="W16" s="32"/>
      <c r="X16" s="33"/>
      <c r="AA16" s="13" t="s">
        <v>93</v>
      </c>
      <c r="AB16" s="14">
        <v>21</v>
      </c>
    </row>
    <row r="17" spans="1:28" s="2" customFormat="1" ht="12.75">
      <c r="A17" s="24" t="s">
        <v>94</v>
      </c>
      <c r="B17" s="16" t="s">
        <v>95</v>
      </c>
      <c r="C17" s="16"/>
      <c r="D17" s="16"/>
      <c r="E17" s="31"/>
      <c r="F17" s="111"/>
      <c r="G17" s="26"/>
      <c r="R17" s="23" t="s">
        <v>96</v>
      </c>
      <c r="S17" s="11"/>
      <c r="T17" s="11"/>
      <c r="U17" s="11"/>
      <c r="V17" s="11"/>
      <c r="W17" s="11"/>
      <c r="X17" s="19"/>
      <c r="AA17" s="13" t="s">
        <v>97</v>
      </c>
      <c r="AB17" s="14">
        <v>5163</v>
      </c>
    </row>
    <row r="18" spans="1:28" s="2" customFormat="1" ht="12.75">
      <c r="A18" s="24" t="s">
        <v>98</v>
      </c>
      <c r="B18" s="15" t="s">
        <v>99</v>
      </c>
      <c r="C18" s="16"/>
      <c r="D18" s="16"/>
      <c r="E18" s="31"/>
      <c r="F18" s="111"/>
      <c r="G18" s="26"/>
      <c r="R18" s="23" t="s">
        <v>100</v>
      </c>
      <c r="S18" s="11"/>
      <c r="T18" s="11"/>
      <c r="U18" s="11"/>
      <c r="V18" s="11"/>
      <c r="W18" s="11"/>
      <c r="X18" s="19"/>
      <c r="AA18" s="13" t="s">
        <v>101</v>
      </c>
      <c r="AB18" s="14">
        <v>675</v>
      </c>
    </row>
    <row r="19" spans="1:28" s="2" customFormat="1" ht="12.75">
      <c r="A19" s="28" t="s">
        <v>102</v>
      </c>
      <c r="B19" s="29" t="s">
        <v>103</v>
      </c>
      <c r="C19" s="29"/>
      <c r="D19" s="29"/>
      <c r="E19" s="34"/>
      <c r="F19" s="111"/>
      <c r="G19" s="26"/>
      <c r="R19" s="23" t="s">
        <v>104</v>
      </c>
      <c r="S19" s="11"/>
      <c r="T19" s="11"/>
      <c r="U19" s="11"/>
      <c r="V19" s="11"/>
      <c r="W19" s="11"/>
      <c r="X19" s="19"/>
      <c r="AA19" s="13" t="s">
        <v>105</v>
      </c>
      <c r="AB19" s="14">
        <v>1027</v>
      </c>
    </row>
    <row r="20" spans="18:28" s="2" customFormat="1" ht="12.75">
      <c r="R20" s="23" t="s">
        <v>106</v>
      </c>
      <c r="S20" s="35"/>
      <c r="T20" s="35"/>
      <c r="U20" s="35"/>
      <c r="V20" s="35"/>
      <c r="W20" s="35"/>
      <c r="X20" s="36"/>
      <c r="AA20" s="6" t="s">
        <v>107</v>
      </c>
      <c r="AB20" s="7">
        <v>1028</v>
      </c>
    </row>
    <row r="21" spans="1:28" s="2" customFormat="1" ht="12.75">
      <c r="A21" s="37" t="s">
        <v>108</v>
      </c>
      <c r="B21" s="37" t="s">
        <v>108</v>
      </c>
      <c r="C21" s="37" t="s">
        <v>108</v>
      </c>
      <c r="D21" s="37" t="s">
        <v>108</v>
      </c>
      <c r="E21" s="37" t="s">
        <v>108</v>
      </c>
      <c r="F21" s="37" t="s">
        <v>108</v>
      </c>
      <c r="G21" s="37" t="s">
        <v>108</v>
      </c>
      <c r="H21" s="37" t="s">
        <v>108</v>
      </c>
      <c r="I21" s="37" t="s">
        <v>108</v>
      </c>
      <c r="J21" s="37" t="s">
        <v>108</v>
      </c>
      <c r="K21" s="38" t="s">
        <v>108</v>
      </c>
      <c r="L21" s="38" t="s">
        <v>108</v>
      </c>
      <c r="M21" s="38" t="s">
        <v>108</v>
      </c>
      <c r="N21" s="38" t="s">
        <v>108</v>
      </c>
      <c r="O21" s="38" t="s">
        <v>108</v>
      </c>
      <c r="P21" s="38" t="s">
        <v>108</v>
      </c>
      <c r="R21" s="23" t="s">
        <v>109</v>
      </c>
      <c r="S21" s="35"/>
      <c r="T21" s="35"/>
      <c r="U21" s="35"/>
      <c r="V21" s="35"/>
      <c r="W21" s="35"/>
      <c r="X21" s="36"/>
      <c r="AA21" s="13" t="s">
        <v>110</v>
      </c>
      <c r="AB21" s="14">
        <v>729</v>
      </c>
    </row>
    <row r="22" spans="1:28" s="40" customFormat="1" ht="12.75">
      <c r="A22" s="39" t="s">
        <v>1</v>
      </c>
      <c r="B22" s="39" t="s">
        <v>31</v>
      </c>
      <c r="C22" s="39" t="s">
        <v>38</v>
      </c>
      <c r="D22" s="39" t="s">
        <v>44</v>
      </c>
      <c r="E22" s="39" t="s">
        <v>51</v>
      </c>
      <c r="F22" s="39" t="s">
        <v>57</v>
      </c>
      <c r="G22" s="39" t="s">
        <v>62</v>
      </c>
      <c r="H22" s="39" t="s">
        <v>67</v>
      </c>
      <c r="I22" s="39" t="s">
        <v>71</v>
      </c>
      <c r="J22" s="39" t="s">
        <v>76</v>
      </c>
      <c r="K22" s="39" t="s">
        <v>81</v>
      </c>
      <c r="L22" s="39" t="s">
        <v>86</v>
      </c>
      <c r="M22" s="39" t="s">
        <v>90</v>
      </c>
      <c r="N22" s="39" t="s">
        <v>94</v>
      </c>
      <c r="O22" s="39" t="s">
        <v>98</v>
      </c>
      <c r="P22" s="39" t="s">
        <v>102</v>
      </c>
      <c r="R22" s="23" t="s">
        <v>111</v>
      </c>
      <c r="S22" s="35"/>
      <c r="T22" s="35"/>
      <c r="U22" s="35"/>
      <c r="V22" s="35"/>
      <c r="W22" s="35"/>
      <c r="X22" s="36"/>
      <c r="AA22" s="13" t="s">
        <v>112</v>
      </c>
      <c r="AB22" s="14">
        <v>1010</v>
      </c>
    </row>
    <row r="23" spans="1:28" s="2" customFormat="1" ht="14.25">
      <c r="A23" s="41" t="s">
        <v>113</v>
      </c>
      <c r="B23" s="41">
        <v>6580653</v>
      </c>
      <c r="C23" s="41" t="s">
        <v>114</v>
      </c>
      <c r="D23" s="41" t="s">
        <v>115</v>
      </c>
      <c r="E23" s="41" t="s">
        <v>116</v>
      </c>
      <c r="F23" s="42" t="s">
        <v>117</v>
      </c>
      <c r="G23" s="41">
        <v>832295</v>
      </c>
      <c r="H23" s="41">
        <v>2124550</v>
      </c>
      <c r="I23" s="41">
        <v>240</v>
      </c>
      <c r="J23" s="41" t="s">
        <v>34</v>
      </c>
      <c r="K23" s="43">
        <v>832303</v>
      </c>
      <c r="L23" s="43">
        <v>2124534</v>
      </c>
      <c r="M23" s="43">
        <v>832221</v>
      </c>
      <c r="N23" s="43">
        <v>2124086</v>
      </c>
      <c r="O23" s="43">
        <v>20.4</v>
      </c>
      <c r="P23" s="43">
        <v>283</v>
      </c>
      <c r="R23" s="23" t="s">
        <v>118</v>
      </c>
      <c r="S23" s="44"/>
      <c r="T23" s="44"/>
      <c r="U23" s="44"/>
      <c r="V23" s="44"/>
      <c r="W23" s="44"/>
      <c r="X23" s="45"/>
      <c r="AA23" s="13" t="s">
        <v>119</v>
      </c>
      <c r="AB23" s="14">
        <v>1038</v>
      </c>
    </row>
    <row r="24" spans="1:28" s="2" customFormat="1" ht="15.75">
      <c r="A24" s="1"/>
      <c r="B24" s="1"/>
      <c r="C24" s="1"/>
      <c r="D24" s="1"/>
      <c r="E24" s="1"/>
      <c r="F24" s="46"/>
      <c r="G24" s="46"/>
      <c r="R24" s="23" t="s">
        <v>113</v>
      </c>
      <c r="S24" s="44"/>
      <c r="T24" s="44"/>
      <c r="U24" s="44"/>
      <c r="V24" s="44"/>
      <c r="W24" s="44"/>
      <c r="X24" s="45"/>
      <c r="AA24" s="13" t="s">
        <v>120</v>
      </c>
      <c r="AB24" s="14">
        <v>3137</v>
      </c>
    </row>
    <row r="25" spans="1:28" s="2" customFormat="1" ht="15.75">
      <c r="A25" s="108" t="s">
        <v>121</v>
      </c>
      <c r="B25" s="108"/>
      <c r="C25" s="108"/>
      <c r="D25" s="1"/>
      <c r="E25" s="1"/>
      <c r="F25" s="46"/>
      <c r="R25" s="47" t="s">
        <v>122</v>
      </c>
      <c r="S25" s="44"/>
      <c r="T25" s="44"/>
      <c r="U25" s="44"/>
      <c r="V25" s="44"/>
      <c r="W25" s="44"/>
      <c r="X25" s="45"/>
      <c r="AA25" s="6" t="s">
        <v>123</v>
      </c>
      <c r="AB25" s="7">
        <v>847</v>
      </c>
    </row>
    <row r="26" spans="11:28" ht="12.75">
      <c r="K26" s="2"/>
      <c r="L26" s="2"/>
      <c r="R26" s="47" t="s">
        <v>124</v>
      </c>
      <c r="S26" s="44"/>
      <c r="T26" s="44"/>
      <c r="U26" s="44"/>
      <c r="V26" s="44"/>
      <c r="W26" s="44"/>
      <c r="X26" s="45"/>
      <c r="AA26" s="13" t="s">
        <v>125</v>
      </c>
      <c r="AB26" s="14">
        <v>279</v>
      </c>
    </row>
    <row r="27" spans="1:28" ht="12.75">
      <c r="A27" s="15" t="s">
        <v>15</v>
      </c>
      <c r="B27" s="49"/>
      <c r="C27" s="49"/>
      <c r="D27" s="49"/>
      <c r="E27" s="8"/>
      <c r="F27" s="26"/>
      <c r="G27" s="26"/>
      <c r="K27" s="2"/>
      <c r="L27" s="2"/>
      <c r="M27" s="2"/>
      <c r="N27" s="2"/>
      <c r="O27" s="2"/>
      <c r="P27" s="2"/>
      <c r="R27" s="47" t="s">
        <v>126</v>
      </c>
      <c r="S27" s="44"/>
      <c r="T27" s="44"/>
      <c r="U27" s="44"/>
      <c r="V27" s="44"/>
      <c r="W27" s="44"/>
      <c r="X27" s="45"/>
      <c r="AA27" s="13" t="s">
        <v>127</v>
      </c>
      <c r="AB27" s="14">
        <v>720</v>
      </c>
    </row>
    <row r="28" spans="1:28" ht="12.75">
      <c r="A28" s="20" t="s">
        <v>31</v>
      </c>
      <c r="B28" s="21" t="s">
        <v>128</v>
      </c>
      <c r="C28" s="21"/>
      <c r="D28" s="21"/>
      <c r="E28" s="50"/>
      <c r="H28" s="40"/>
      <c r="I28" s="40"/>
      <c r="R28" s="51" t="s">
        <v>129</v>
      </c>
      <c r="S28" s="52"/>
      <c r="T28" s="52"/>
      <c r="U28" s="52"/>
      <c r="V28" s="52"/>
      <c r="W28" s="52"/>
      <c r="X28" s="53"/>
      <c r="AA28" s="13" t="s">
        <v>130</v>
      </c>
      <c r="AB28" s="14">
        <v>721</v>
      </c>
    </row>
    <row r="29" spans="1:28" ht="13.5" customHeight="1">
      <c r="A29" s="24" t="s">
        <v>38</v>
      </c>
      <c r="B29" s="16" t="s">
        <v>39</v>
      </c>
      <c r="C29" s="16"/>
      <c r="D29" s="16"/>
      <c r="E29" s="54"/>
      <c r="H29" s="40"/>
      <c r="I29" s="40"/>
      <c r="AA29" s="13" t="s">
        <v>131</v>
      </c>
      <c r="AB29" s="14">
        <v>996</v>
      </c>
    </row>
    <row r="30" spans="1:28" ht="13.5" customHeight="1">
      <c r="A30" s="24" t="s">
        <v>132</v>
      </c>
      <c r="B30" s="16" t="s">
        <v>133</v>
      </c>
      <c r="C30" s="16"/>
      <c r="D30" s="16"/>
      <c r="E30" s="54"/>
      <c r="H30" s="40"/>
      <c r="J30" s="1"/>
      <c r="K30" s="1"/>
      <c r="L30" s="1"/>
      <c r="M30" s="1"/>
      <c r="N30" s="1"/>
      <c r="O30" s="1"/>
      <c r="P30" s="1"/>
      <c r="AA30" s="13" t="s">
        <v>134</v>
      </c>
      <c r="AB30" s="14">
        <v>128</v>
      </c>
    </row>
    <row r="31" spans="1:28" ht="13.5" customHeight="1">
      <c r="A31" s="24" t="s">
        <v>135</v>
      </c>
      <c r="B31" s="16" t="s">
        <v>136</v>
      </c>
      <c r="C31" s="16"/>
      <c r="D31" s="16"/>
      <c r="E31" s="54"/>
      <c r="H31" s="40"/>
      <c r="I31" s="55"/>
      <c r="J31" s="56"/>
      <c r="K31" s="2"/>
      <c r="L31" s="2"/>
      <c r="M31" s="2"/>
      <c r="V31" s="26"/>
      <c r="W31" s="26"/>
      <c r="AA31" s="13" t="s">
        <v>137</v>
      </c>
      <c r="AB31" s="14">
        <v>2968</v>
      </c>
    </row>
    <row r="32" spans="1:28" ht="15.75">
      <c r="A32" s="28" t="s">
        <v>138</v>
      </c>
      <c r="B32" s="57" t="s">
        <v>139</v>
      </c>
      <c r="C32" s="29"/>
      <c r="D32" s="29"/>
      <c r="E32" s="58"/>
      <c r="G32" s="108" t="s">
        <v>140</v>
      </c>
      <c r="H32" s="108"/>
      <c r="I32" s="108"/>
      <c r="J32" s="108"/>
      <c r="V32" s="26"/>
      <c r="W32" s="26"/>
      <c r="AA32" s="13" t="s">
        <v>141</v>
      </c>
      <c r="AB32" s="14">
        <v>2969</v>
      </c>
    </row>
    <row r="33" spans="7:28" ht="12.75">
      <c r="G33" s="55"/>
      <c r="H33" s="56"/>
      <c r="I33" s="2"/>
      <c r="J33" s="2"/>
      <c r="U33" s="48"/>
      <c r="AA33" s="6" t="s">
        <v>142</v>
      </c>
      <c r="AB33" s="7">
        <v>1016</v>
      </c>
    </row>
    <row r="34" spans="6:28" ht="12.75">
      <c r="F34" s="48"/>
      <c r="G34" s="48"/>
      <c r="H34" s="15" t="s">
        <v>15</v>
      </c>
      <c r="I34" s="49"/>
      <c r="J34" s="49"/>
      <c r="U34" s="48"/>
      <c r="AA34" s="13" t="s">
        <v>143</v>
      </c>
      <c r="AB34" s="14">
        <v>5193</v>
      </c>
    </row>
    <row r="35" spans="6:28" ht="12.75">
      <c r="F35" s="48"/>
      <c r="G35" s="48"/>
      <c r="H35" s="59" t="s">
        <v>144</v>
      </c>
      <c r="I35" s="60" t="s">
        <v>145</v>
      </c>
      <c r="J35" s="61"/>
      <c r="U35" s="48"/>
      <c r="AA35" s="13" t="s">
        <v>146</v>
      </c>
      <c r="AB35" s="14">
        <v>880</v>
      </c>
    </row>
    <row r="36" spans="6:28" ht="12.75">
      <c r="F36" s="26"/>
      <c r="G36" s="26"/>
      <c r="S36" s="62"/>
      <c r="T36" s="62"/>
      <c r="U36" s="48"/>
      <c r="AA36" s="13" t="s">
        <v>147</v>
      </c>
      <c r="AB36" s="14">
        <v>881</v>
      </c>
    </row>
    <row r="37" spans="1:28" ht="12.75">
      <c r="A37" s="63"/>
      <c r="B37" s="63"/>
      <c r="C37" s="63"/>
      <c r="D37" s="37" t="s">
        <v>108</v>
      </c>
      <c r="E37" s="38" t="s">
        <v>108</v>
      </c>
      <c r="F37" s="64"/>
      <c r="G37" s="26"/>
      <c r="H37" s="37" t="s">
        <v>108</v>
      </c>
      <c r="S37" s="62"/>
      <c r="T37" s="62"/>
      <c r="U37" s="48"/>
      <c r="AA37" s="13" t="s">
        <v>148</v>
      </c>
      <c r="AB37" s="14">
        <v>864</v>
      </c>
    </row>
    <row r="38" spans="1:28" ht="12.75">
      <c r="A38" s="39" t="s">
        <v>31</v>
      </c>
      <c r="B38" s="39" t="s">
        <v>38</v>
      </c>
      <c r="C38" s="39" t="s">
        <v>132</v>
      </c>
      <c r="D38" s="39" t="s">
        <v>135</v>
      </c>
      <c r="E38" s="39" t="s">
        <v>138</v>
      </c>
      <c r="F38" s="39" t="s">
        <v>149</v>
      </c>
      <c r="G38" s="39" t="s">
        <v>150</v>
      </c>
      <c r="H38" s="65" t="s">
        <v>144</v>
      </c>
      <c r="S38" s="62"/>
      <c r="T38" s="62"/>
      <c r="U38" s="48"/>
      <c r="AA38" s="6" t="s">
        <v>151</v>
      </c>
      <c r="AB38" s="7">
        <v>865</v>
      </c>
    </row>
    <row r="39" spans="1:28" ht="14.25">
      <c r="A39" s="66">
        <f>B23</f>
        <v>6580653</v>
      </c>
      <c r="B39" s="66" t="str">
        <f>C23</f>
        <v>SURAN </v>
      </c>
      <c r="C39" s="67" t="s">
        <v>116</v>
      </c>
      <c r="D39" s="67">
        <v>40358</v>
      </c>
      <c r="E39" s="43">
        <v>12.2</v>
      </c>
      <c r="F39" s="68" t="s">
        <v>152</v>
      </c>
      <c r="G39" s="69" t="s">
        <v>11</v>
      </c>
      <c r="H39" s="70">
        <v>7</v>
      </c>
      <c r="S39" s="62"/>
      <c r="T39" s="62"/>
      <c r="U39" s="48"/>
      <c r="AA39" s="13" t="s">
        <v>153</v>
      </c>
      <c r="AB39" s="14">
        <v>838</v>
      </c>
    </row>
    <row r="40" spans="1:28" ht="14.25">
      <c r="A40" s="71">
        <f aca="true" t="shared" si="0" ref="A40:D50">+A$39</f>
        <v>6580653</v>
      </c>
      <c r="B40" s="71" t="str">
        <f t="shared" si="0"/>
        <v>SURAN </v>
      </c>
      <c r="C40" s="71" t="str">
        <f t="shared" si="0"/>
        <v>Neuville sur Ain</v>
      </c>
      <c r="D40" s="72">
        <f t="shared" si="0"/>
        <v>40358</v>
      </c>
      <c r="E40" s="71">
        <f aca="true" t="shared" si="1" ref="E40:E50">+I$23</f>
        <v>240</v>
      </c>
      <c r="F40" s="68" t="s">
        <v>154</v>
      </c>
      <c r="G40" s="69" t="s">
        <v>19</v>
      </c>
      <c r="H40" s="70">
        <v>2</v>
      </c>
      <c r="S40" s="62"/>
      <c r="T40" s="62"/>
      <c r="U40" s="48"/>
      <c r="AA40" s="13" t="s">
        <v>155</v>
      </c>
      <c r="AB40" s="14">
        <v>311</v>
      </c>
    </row>
    <row r="41" spans="1:28" ht="14.25">
      <c r="A41" s="71">
        <f t="shared" si="0"/>
        <v>6580653</v>
      </c>
      <c r="B41" s="71" t="str">
        <f t="shared" si="0"/>
        <v>SURAN </v>
      </c>
      <c r="C41" s="71" t="str">
        <f t="shared" si="0"/>
        <v>Neuville sur Ain</v>
      </c>
      <c r="D41" s="72">
        <f t="shared" si="0"/>
        <v>40358</v>
      </c>
      <c r="E41" s="71">
        <f t="shared" si="1"/>
        <v>240</v>
      </c>
      <c r="F41" s="68" t="s">
        <v>156</v>
      </c>
      <c r="G41" s="69" t="s">
        <v>27</v>
      </c>
      <c r="H41" s="70"/>
      <c r="S41" s="62"/>
      <c r="T41" s="62"/>
      <c r="U41" s="48"/>
      <c r="AA41" s="13" t="s">
        <v>157</v>
      </c>
      <c r="AB41" s="14">
        <v>861</v>
      </c>
    </row>
    <row r="42" spans="1:28" ht="14.25">
      <c r="A42" s="71">
        <f t="shared" si="0"/>
        <v>6580653</v>
      </c>
      <c r="B42" s="71" t="str">
        <f t="shared" si="0"/>
        <v>SURAN </v>
      </c>
      <c r="C42" s="71" t="str">
        <f t="shared" si="0"/>
        <v>Neuville sur Ain</v>
      </c>
      <c r="D42" s="72">
        <f t="shared" si="0"/>
        <v>40358</v>
      </c>
      <c r="E42" s="71">
        <f t="shared" si="1"/>
        <v>240</v>
      </c>
      <c r="F42" s="68" t="s">
        <v>158</v>
      </c>
      <c r="G42" s="69" t="s">
        <v>35</v>
      </c>
      <c r="H42" s="70">
        <v>1</v>
      </c>
      <c r="S42" s="62"/>
      <c r="T42" s="62"/>
      <c r="U42" s="48"/>
      <c r="AA42" s="13" t="s">
        <v>159</v>
      </c>
      <c r="AB42" s="14">
        <v>860</v>
      </c>
    </row>
    <row r="43" spans="1:28" ht="14.25">
      <c r="A43" s="71">
        <f t="shared" si="0"/>
        <v>6580653</v>
      </c>
      <c r="B43" s="71" t="str">
        <f t="shared" si="0"/>
        <v>SURAN </v>
      </c>
      <c r="C43" s="71" t="str">
        <f t="shared" si="0"/>
        <v>Neuville sur Ain</v>
      </c>
      <c r="D43" s="72">
        <f t="shared" si="0"/>
        <v>40358</v>
      </c>
      <c r="E43" s="71">
        <f t="shared" si="1"/>
        <v>240</v>
      </c>
      <c r="F43" s="68" t="s">
        <v>160</v>
      </c>
      <c r="G43" s="69" t="s">
        <v>42</v>
      </c>
      <c r="H43" s="70">
        <v>75</v>
      </c>
      <c r="P43" s="2"/>
      <c r="Q43" s="2"/>
      <c r="R43" s="2"/>
      <c r="S43" s="2"/>
      <c r="T43" s="2"/>
      <c r="U43" s="48"/>
      <c r="AA43" s="13" t="s">
        <v>161</v>
      </c>
      <c r="AB43" s="14">
        <v>513</v>
      </c>
    </row>
    <row r="44" spans="1:28" ht="14.25">
      <c r="A44" s="71">
        <f t="shared" si="0"/>
        <v>6580653</v>
      </c>
      <c r="B44" s="71" t="str">
        <f t="shared" si="0"/>
        <v>SURAN </v>
      </c>
      <c r="C44" s="71" t="str">
        <f t="shared" si="0"/>
        <v>Neuville sur Ain</v>
      </c>
      <c r="D44" s="72">
        <f t="shared" si="0"/>
        <v>40358</v>
      </c>
      <c r="E44" s="71">
        <f t="shared" si="1"/>
        <v>240</v>
      </c>
      <c r="F44" s="68" t="s">
        <v>162</v>
      </c>
      <c r="G44" s="69" t="s">
        <v>49</v>
      </c>
      <c r="H44" s="70"/>
      <c r="N44" s="2"/>
      <c r="O44" s="2"/>
      <c r="P44" s="2"/>
      <c r="Q44" s="2"/>
      <c r="R44" s="2"/>
      <c r="S44" s="2"/>
      <c r="T44" s="2"/>
      <c r="U44" s="48"/>
      <c r="AA44" s="6" t="s">
        <v>163</v>
      </c>
      <c r="AB44" s="7">
        <v>867</v>
      </c>
    </row>
    <row r="45" spans="1:28" ht="14.25">
      <c r="A45" s="71">
        <f t="shared" si="0"/>
        <v>6580653</v>
      </c>
      <c r="B45" s="71" t="str">
        <f t="shared" si="0"/>
        <v>SURAN </v>
      </c>
      <c r="C45" s="71" t="str">
        <f t="shared" si="0"/>
        <v>Neuville sur Ain</v>
      </c>
      <c r="D45" s="72">
        <f t="shared" si="0"/>
        <v>40358</v>
      </c>
      <c r="E45" s="71">
        <f t="shared" si="1"/>
        <v>240</v>
      </c>
      <c r="F45" s="68" t="s">
        <v>164</v>
      </c>
      <c r="G45" s="69" t="s">
        <v>55</v>
      </c>
      <c r="H45" s="70"/>
      <c r="N45" s="2"/>
      <c r="O45" s="2"/>
      <c r="P45" s="2"/>
      <c r="Q45" s="2"/>
      <c r="R45" s="2"/>
      <c r="S45" s="2"/>
      <c r="T45" s="2"/>
      <c r="U45" s="48"/>
      <c r="AA45" s="13" t="s">
        <v>165</v>
      </c>
      <c r="AB45" s="14">
        <v>363</v>
      </c>
    </row>
    <row r="46" spans="1:28" ht="14.25">
      <c r="A46" s="71">
        <f t="shared" si="0"/>
        <v>6580653</v>
      </c>
      <c r="B46" s="71" t="str">
        <f t="shared" si="0"/>
        <v>SURAN </v>
      </c>
      <c r="C46" s="71" t="str">
        <f t="shared" si="0"/>
        <v>Neuville sur Ain</v>
      </c>
      <c r="D46" s="72">
        <f t="shared" si="0"/>
        <v>40358</v>
      </c>
      <c r="E46" s="71">
        <f t="shared" si="1"/>
        <v>240</v>
      </c>
      <c r="F46" s="68" t="s">
        <v>166</v>
      </c>
      <c r="G46" s="69" t="s">
        <v>60</v>
      </c>
      <c r="H46" s="70">
        <v>4</v>
      </c>
      <c r="N46" s="2"/>
      <c r="O46" s="2"/>
      <c r="P46" s="2"/>
      <c r="Q46" s="2"/>
      <c r="R46" s="2"/>
      <c r="S46" s="2"/>
      <c r="T46" s="2"/>
      <c r="U46" s="2"/>
      <c r="V46" s="2"/>
      <c r="AA46" s="13" t="s">
        <v>167</v>
      </c>
      <c r="AB46" s="14">
        <v>364</v>
      </c>
    </row>
    <row r="47" spans="1:28" s="2" customFormat="1" ht="14.25">
      <c r="A47" s="71">
        <f t="shared" si="0"/>
        <v>6580653</v>
      </c>
      <c r="B47" s="71" t="str">
        <f t="shared" si="0"/>
        <v>SURAN </v>
      </c>
      <c r="C47" s="71" t="str">
        <f t="shared" si="0"/>
        <v>Neuville sur Ain</v>
      </c>
      <c r="D47" s="72">
        <f t="shared" si="0"/>
        <v>40358</v>
      </c>
      <c r="E47" s="71">
        <f t="shared" si="1"/>
        <v>240</v>
      </c>
      <c r="F47" s="68" t="s">
        <v>168</v>
      </c>
      <c r="G47" s="69" t="s">
        <v>65</v>
      </c>
      <c r="H47" s="70"/>
      <c r="AA47" s="13" t="s">
        <v>169</v>
      </c>
      <c r="AB47" s="14">
        <v>1011</v>
      </c>
    </row>
    <row r="48" spans="1:28" s="2" customFormat="1" ht="14.25">
      <c r="A48" s="71">
        <f t="shared" si="0"/>
        <v>6580653</v>
      </c>
      <c r="B48" s="71" t="str">
        <f t="shared" si="0"/>
        <v>SURAN </v>
      </c>
      <c r="C48" s="71" t="str">
        <f t="shared" si="0"/>
        <v>Neuville sur Ain</v>
      </c>
      <c r="D48" s="72">
        <f t="shared" si="0"/>
        <v>40358</v>
      </c>
      <c r="E48" s="71">
        <f t="shared" si="1"/>
        <v>240</v>
      </c>
      <c r="F48" s="68" t="s">
        <v>170</v>
      </c>
      <c r="G48" s="69" t="s">
        <v>69</v>
      </c>
      <c r="H48" s="70"/>
      <c r="P48" s="26"/>
      <c r="Q48" s="26"/>
      <c r="R48" s="26"/>
      <c r="S48" s="62"/>
      <c r="T48" s="62"/>
      <c r="AA48" s="6" t="s">
        <v>171</v>
      </c>
      <c r="AB48" s="7">
        <v>2974</v>
      </c>
    </row>
    <row r="49" spans="1:28" s="2" customFormat="1" ht="14.25">
      <c r="A49" s="71">
        <f t="shared" si="0"/>
        <v>6580653</v>
      </c>
      <c r="B49" s="71" t="str">
        <f t="shared" si="0"/>
        <v>SURAN </v>
      </c>
      <c r="C49" s="71" t="str">
        <f t="shared" si="0"/>
        <v>Neuville sur Ain</v>
      </c>
      <c r="D49" s="72">
        <f t="shared" si="0"/>
        <v>40358</v>
      </c>
      <c r="E49" s="71">
        <f t="shared" si="1"/>
        <v>240</v>
      </c>
      <c r="F49" s="68" t="s">
        <v>172</v>
      </c>
      <c r="G49" s="69" t="s">
        <v>74</v>
      </c>
      <c r="H49" s="70">
        <v>10</v>
      </c>
      <c r="N49" s="26"/>
      <c r="O49" s="26"/>
      <c r="P49" s="26"/>
      <c r="Q49" s="26"/>
      <c r="R49" s="26"/>
      <c r="S49" s="62"/>
      <c r="T49" s="62"/>
      <c r="AA49" s="13" t="s">
        <v>173</v>
      </c>
      <c r="AB49" s="14">
        <v>3079</v>
      </c>
    </row>
    <row r="50" spans="1:28" s="2" customFormat="1" ht="14.25">
      <c r="A50" s="71">
        <f t="shared" si="0"/>
        <v>6580653</v>
      </c>
      <c r="B50" s="71" t="str">
        <f t="shared" si="0"/>
        <v>SURAN </v>
      </c>
      <c r="C50" s="71" t="str">
        <f t="shared" si="0"/>
        <v>Neuville sur Ain</v>
      </c>
      <c r="D50" s="72">
        <f t="shared" si="0"/>
        <v>40358</v>
      </c>
      <c r="E50" s="71">
        <f t="shared" si="1"/>
        <v>240</v>
      </c>
      <c r="F50" s="68" t="s">
        <v>174</v>
      </c>
      <c r="G50" s="69" t="s">
        <v>79</v>
      </c>
      <c r="H50" s="70">
        <v>1</v>
      </c>
      <c r="N50" s="26"/>
      <c r="O50" s="26"/>
      <c r="P50" s="26"/>
      <c r="Q50" s="26"/>
      <c r="R50" s="26"/>
      <c r="S50" s="62"/>
      <c r="T50" s="62"/>
      <c r="AA50" s="6" t="s">
        <v>175</v>
      </c>
      <c r="AB50" s="7">
        <v>982</v>
      </c>
    </row>
    <row r="51" spans="1:28" s="2" customFormat="1" ht="15.75">
      <c r="A51" s="1"/>
      <c r="B51" s="1"/>
      <c r="C51" s="1"/>
      <c r="D51" s="1"/>
      <c r="E51" s="1"/>
      <c r="F51" s="73" t="s">
        <v>176</v>
      </c>
      <c r="G51" s="73"/>
      <c r="H51" s="74">
        <f>SUM(H39:H50)/100</f>
        <v>1</v>
      </c>
      <c r="N51" s="26"/>
      <c r="O51" s="26"/>
      <c r="P51" s="26"/>
      <c r="Q51" s="26"/>
      <c r="R51" s="26"/>
      <c r="S51" s="26"/>
      <c r="T51" s="62"/>
      <c r="U51" s="62"/>
      <c r="V51" s="48"/>
      <c r="AA51" s="13" t="s">
        <v>177</v>
      </c>
      <c r="AB51" s="14">
        <v>328</v>
      </c>
    </row>
    <row r="52" spans="1:28" ht="15.75">
      <c r="A52" s="108" t="s">
        <v>178</v>
      </c>
      <c r="B52" s="108"/>
      <c r="C52" s="108"/>
      <c r="D52" s="108"/>
      <c r="E52" s="108"/>
      <c r="F52" s="46"/>
      <c r="G52" s="75"/>
      <c r="T52" s="62"/>
      <c r="U52" s="62"/>
      <c r="AA52" s="13" t="s">
        <v>179</v>
      </c>
      <c r="AB52" s="14">
        <v>333</v>
      </c>
    </row>
    <row r="53" spans="7:28" ht="12.75">
      <c r="G53" s="76"/>
      <c r="T53" s="62"/>
      <c r="U53" s="62"/>
      <c r="AA53" s="6" t="s">
        <v>180</v>
      </c>
      <c r="AB53" s="7">
        <v>327</v>
      </c>
    </row>
    <row r="54" spans="1:28" ht="12.75">
      <c r="A54" s="15" t="s">
        <v>15</v>
      </c>
      <c r="B54" s="49"/>
      <c r="C54" s="49"/>
      <c r="D54" s="49"/>
      <c r="E54" s="77"/>
      <c r="F54" s="78"/>
      <c r="G54" s="76"/>
      <c r="T54" s="62"/>
      <c r="U54" s="62"/>
      <c r="AA54" s="13" t="s">
        <v>181</v>
      </c>
      <c r="AB54" s="14">
        <v>329</v>
      </c>
    </row>
    <row r="55" spans="1:28" ht="12.75">
      <c r="A55" s="20" t="s">
        <v>149</v>
      </c>
      <c r="B55" s="21" t="s">
        <v>182</v>
      </c>
      <c r="C55" s="21"/>
      <c r="D55" s="21"/>
      <c r="E55" s="21"/>
      <c r="F55" s="50"/>
      <c r="G55" s="10"/>
      <c r="J55" s="79"/>
      <c r="T55" s="62"/>
      <c r="U55" s="62"/>
      <c r="AA55" s="13" t="s">
        <v>183</v>
      </c>
      <c r="AB55" s="14">
        <v>331</v>
      </c>
    </row>
    <row r="56" spans="1:28" ht="12.75">
      <c r="A56" s="24" t="s">
        <v>184</v>
      </c>
      <c r="B56" s="16" t="s">
        <v>182</v>
      </c>
      <c r="C56" s="16"/>
      <c r="D56" s="16"/>
      <c r="E56" s="16"/>
      <c r="F56" s="54"/>
      <c r="G56" s="10"/>
      <c r="H56" s="15" t="s">
        <v>15</v>
      </c>
      <c r="J56" s="79"/>
      <c r="T56" s="62"/>
      <c r="U56" s="62"/>
      <c r="AA56" s="13" t="s">
        <v>185</v>
      </c>
      <c r="AB56" s="14">
        <v>130</v>
      </c>
    </row>
    <row r="57" spans="1:28" ht="12.75">
      <c r="A57" s="24" t="s">
        <v>186</v>
      </c>
      <c r="B57" s="16" t="s">
        <v>187</v>
      </c>
      <c r="C57" s="16"/>
      <c r="D57" s="16"/>
      <c r="E57" s="16"/>
      <c r="F57" s="54"/>
      <c r="G57" s="10"/>
      <c r="H57" s="80" t="s">
        <v>188</v>
      </c>
      <c r="I57" s="80" t="s">
        <v>150</v>
      </c>
      <c r="J57" s="80" t="s">
        <v>189</v>
      </c>
      <c r="T57" s="62"/>
      <c r="U57" s="62"/>
      <c r="AA57" s="13" t="s">
        <v>190</v>
      </c>
      <c r="AB57" s="14">
        <v>994</v>
      </c>
    </row>
    <row r="58" spans="1:28" ht="12.75">
      <c r="A58" s="24" t="s">
        <v>191</v>
      </c>
      <c r="B58" s="16" t="s">
        <v>192</v>
      </c>
      <c r="C58" s="16"/>
      <c r="D58" s="16"/>
      <c r="E58" s="16"/>
      <c r="F58" s="54"/>
      <c r="G58" s="10"/>
      <c r="H58" s="81" t="s">
        <v>193</v>
      </c>
      <c r="I58" s="81" t="s">
        <v>36</v>
      </c>
      <c r="J58" s="81" t="s">
        <v>194</v>
      </c>
      <c r="T58" s="62"/>
      <c r="U58" s="62"/>
      <c r="AA58" s="6" t="s">
        <v>195</v>
      </c>
      <c r="AB58" s="7">
        <v>993</v>
      </c>
    </row>
    <row r="59" spans="1:28" ht="12.75">
      <c r="A59" s="24" t="s">
        <v>196</v>
      </c>
      <c r="B59" s="16" t="s">
        <v>197</v>
      </c>
      <c r="C59" s="16"/>
      <c r="D59" s="16"/>
      <c r="E59" s="16"/>
      <c r="F59" s="54"/>
      <c r="G59" s="10"/>
      <c r="H59" s="82" t="s">
        <v>198</v>
      </c>
      <c r="I59" s="82" t="s">
        <v>12</v>
      </c>
      <c r="J59" s="82" t="s">
        <v>199</v>
      </c>
      <c r="T59" s="62"/>
      <c r="U59" s="62"/>
      <c r="AA59" s="13" t="s">
        <v>200</v>
      </c>
      <c r="AB59" s="14">
        <v>747</v>
      </c>
    </row>
    <row r="60" spans="1:28" ht="12.75">
      <c r="A60" s="24" t="s">
        <v>201</v>
      </c>
      <c r="B60" s="16" t="s">
        <v>202</v>
      </c>
      <c r="C60" s="16"/>
      <c r="D60" s="16"/>
      <c r="E60" s="16"/>
      <c r="F60" s="54"/>
      <c r="G60" s="10"/>
      <c r="H60" s="82" t="s">
        <v>203</v>
      </c>
      <c r="I60" s="82" t="s">
        <v>20</v>
      </c>
      <c r="J60" s="82" t="s">
        <v>204</v>
      </c>
      <c r="P60" s="40"/>
      <c r="Q60" s="40"/>
      <c r="R60" s="40"/>
      <c r="S60" s="40"/>
      <c r="T60" s="40"/>
      <c r="U60" s="40"/>
      <c r="AA60" s="13" t="s">
        <v>205</v>
      </c>
      <c r="AB60" s="14">
        <v>5190</v>
      </c>
    </row>
    <row r="61" spans="1:28" ht="12.75">
      <c r="A61" s="24" t="s">
        <v>206</v>
      </c>
      <c r="B61" s="16" t="s">
        <v>207</v>
      </c>
      <c r="C61" s="16"/>
      <c r="D61" s="16"/>
      <c r="E61" s="16"/>
      <c r="F61" s="54"/>
      <c r="G61" s="83"/>
      <c r="H61" s="84" t="s">
        <v>208</v>
      </c>
      <c r="I61" s="84" t="s">
        <v>28</v>
      </c>
      <c r="J61" s="84" t="s">
        <v>209</v>
      </c>
      <c r="O61" s="40"/>
      <c r="T61" s="62"/>
      <c r="U61" s="62"/>
      <c r="AA61" s="13" t="s">
        <v>210</v>
      </c>
      <c r="AB61" s="14">
        <v>670</v>
      </c>
    </row>
    <row r="62" spans="1:28" ht="12.75">
      <c r="A62" s="28" t="s">
        <v>211</v>
      </c>
      <c r="B62" s="29" t="s">
        <v>212</v>
      </c>
      <c r="C62" s="85"/>
      <c r="D62" s="85"/>
      <c r="E62" s="29"/>
      <c r="F62" s="58"/>
      <c r="G62" s="83"/>
      <c r="H62" s="40"/>
      <c r="T62" s="62"/>
      <c r="U62" s="62"/>
      <c r="AA62" s="13" t="s">
        <v>213</v>
      </c>
      <c r="AB62" s="14">
        <v>262</v>
      </c>
    </row>
    <row r="63" spans="5:28" ht="12.75">
      <c r="E63" s="86"/>
      <c r="F63" s="26"/>
      <c r="H63" s="40"/>
      <c r="T63" s="62"/>
      <c r="U63" s="62"/>
      <c r="V63" s="40"/>
      <c r="AA63" s="6" t="s">
        <v>214</v>
      </c>
      <c r="AB63" s="7">
        <v>265</v>
      </c>
    </row>
    <row r="64" spans="3:28" s="40" customFormat="1" ht="12.75">
      <c r="C64" s="64"/>
      <c r="D64" s="37" t="s">
        <v>108</v>
      </c>
      <c r="E64" s="37" t="s">
        <v>108</v>
      </c>
      <c r="F64" s="37" t="s">
        <v>108</v>
      </c>
      <c r="G64" s="87" t="s">
        <v>215</v>
      </c>
      <c r="H64" s="87" t="s">
        <v>215</v>
      </c>
      <c r="I64" s="87" t="s">
        <v>215</v>
      </c>
      <c r="J64" s="87" t="s">
        <v>215</v>
      </c>
      <c r="K64" s="87" t="s">
        <v>215</v>
      </c>
      <c r="O64" s="26"/>
      <c r="P64" s="26"/>
      <c r="Q64" s="26"/>
      <c r="R64" s="26"/>
      <c r="S64" s="26"/>
      <c r="T64" s="62"/>
      <c r="U64" s="62"/>
      <c r="V64" s="48"/>
      <c r="AA64" s="13" t="s">
        <v>216</v>
      </c>
      <c r="AB64" s="14">
        <v>468</v>
      </c>
    </row>
    <row r="65" spans="1:28" ht="12.75">
      <c r="A65" s="39" t="s">
        <v>31</v>
      </c>
      <c r="B65" s="39" t="s">
        <v>135</v>
      </c>
      <c r="C65" s="88" t="s">
        <v>217</v>
      </c>
      <c r="D65" s="88" t="s">
        <v>149</v>
      </c>
      <c r="E65" s="88" t="s">
        <v>184</v>
      </c>
      <c r="F65" s="88" t="s">
        <v>186</v>
      </c>
      <c r="G65" s="88" t="s">
        <v>191</v>
      </c>
      <c r="H65" s="88" t="s">
        <v>196</v>
      </c>
      <c r="I65" s="88" t="s">
        <v>201</v>
      </c>
      <c r="J65" s="88" t="s">
        <v>206</v>
      </c>
      <c r="K65" s="88" t="s">
        <v>211</v>
      </c>
      <c r="T65" s="62"/>
      <c r="U65" s="62"/>
      <c r="AA65" s="6" t="s">
        <v>218</v>
      </c>
      <c r="AB65" s="7">
        <v>3</v>
      </c>
    </row>
    <row r="66" spans="1:28" ht="14.25">
      <c r="A66" s="66">
        <f>A39</f>
        <v>6580653</v>
      </c>
      <c r="B66" s="89">
        <f>D39</f>
        <v>40358</v>
      </c>
      <c r="C66" s="90" t="s">
        <v>219</v>
      </c>
      <c r="D66" s="91" t="s">
        <v>79</v>
      </c>
      <c r="E66" s="91" t="s">
        <v>36</v>
      </c>
      <c r="F66" s="92" t="s">
        <v>13</v>
      </c>
      <c r="G66" s="70">
        <v>20</v>
      </c>
      <c r="H66" s="70">
        <v>4</v>
      </c>
      <c r="I66" s="70" t="s">
        <v>10</v>
      </c>
      <c r="J66" s="70" t="s">
        <v>220</v>
      </c>
      <c r="K66" s="70">
        <v>2</v>
      </c>
      <c r="T66" s="62"/>
      <c r="U66" s="62"/>
      <c r="AA66" s="13" t="s">
        <v>221</v>
      </c>
      <c r="AB66" s="14">
        <v>3175</v>
      </c>
    </row>
    <row r="67" spans="1:28" ht="14.25">
      <c r="A67" s="93">
        <f aca="true" t="shared" si="2" ref="A67:B77">+A$66</f>
        <v>6580653</v>
      </c>
      <c r="B67" s="94">
        <f t="shared" si="2"/>
        <v>40358</v>
      </c>
      <c r="C67" s="90" t="s">
        <v>222</v>
      </c>
      <c r="D67" s="92" t="s">
        <v>60</v>
      </c>
      <c r="E67" s="92" t="s">
        <v>36</v>
      </c>
      <c r="F67" s="92" t="s">
        <v>13</v>
      </c>
      <c r="G67" s="70">
        <v>5</v>
      </c>
      <c r="H67" s="70">
        <v>0</v>
      </c>
      <c r="I67" s="70" t="s">
        <v>18</v>
      </c>
      <c r="J67" s="70" t="s">
        <v>223</v>
      </c>
      <c r="K67" s="70">
        <v>2</v>
      </c>
      <c r="T67" s="62"/>
      <c r="U67" s="62"/>
      <c r="AA67" s="13" t="s">
        <v>224</v>
      </c>
      <c r="AB67" s="14">
        <v>672</v>
      </c>
    </row>
    <row r="68" spans="1:28" ht="14.25">
      <c r="A68" s="93">
        <f t="shared" si="2"/>
        <v>6580653</v>
      </c>
      <c r="B68" s="94">
        <f t="shared" si="2"/>
        <v>40358</v>
      </c>
      <c r="C68" s="90" t="s">
        <v>225</v>
      </c>
      <c r="D68" s="92" t="s">
        <v>35</v>
      </c>
      <c r="E68" s="92" t="s">
        <v>36</v>
      </c>
      <c r="F68" s="92" t="s">
        <v>13</v>
      </c>
      <c r="G68" s="70">
        <v>5</v>
      </c>
      <c r="H68" s="70">
        <v>0</v>
      </c>
      <c r="I68" s="70" t="s">
        <v>18</v>
      </c>
      <c r="J68" s="70" t="s">
        <v>223</v>
      </c>
      <c r="K68" s="70">
        <v>2</v>
      </c>
      <c r="T68" s="62"/>
      <c r="U68" s="62"/>
      <c r="AA68" s="13" t="s">
        <v>226</v>
      </c>
      <c r="AB68" s="14">
        <v>5191</v>
      </c>
    </row>
    <row r="69" spans="1:28" ht="14.25">
      <c r="A69" s="93">
        <f t="shared" si="2"/>
        <v>6580653</v>
      </c>
      <c r="B69" s="94">
        <f t="shared" si="2"/>
        <v>40358</v>
      </c>
      <c r="C69" s="90" t="s">
        <v>227</v>
      </c>
      <c r="D69" s="92" t="s">
        <v>19</v>
      </c>
      <c r="E69" s="92" t="s">
        <v>12</v>
      </c>
      <c r="F69" s="92" t="s">
        <v>13</v>
      </c>
      <c r="G69" s="70">
        <v>10</v>
      </c>
      <c r="H69" s="70">
        <v>0</v>
      </c>
      <c r="I69" s="70" t="s">
        <v>18</v>
      </c>
      <c r="J69" s="70" t="s">
        <v>223</v>
      </c>
      <c r="K69" s="70">
        <v>2</v>
      </c>
      <c r="T69" s="62"/>
      <c r="U69" s="62"/>
      <c r="AA69" s="6" t="s">
        <v>228</v>
      </c>
      <c r="AB69" s="7">
        <v>3132</v>
      </c>
    </row>
    <row r="70" spans="1:28" ht="14.25">
      <c r="A70" s="93">
        <f t="shared" si="2"/>
        <v>6580653</v>
      </c>
      <c r="B70" s="94">
        <f t="shared" si="2"/>
        <v>40358</v>
      </c>
      <c r="C70" s="90" t="s">
        <v>229</v>
      </c>
      <c r="D70" s="92" t="s">
        <v>42</v>
      </c>
      <c r="E70" s="92" t="s">
        <v>20</v>
      </c>
      <c r="F70" s="92" t="s">
        <v>21</v>
      </c>
      <c r="G70" s="70">
        <v>20</v>
      </c>
      <c r="H70" s="70">
        <v>0</v>
      </c>
      <c r="I70" s="70" t="s">
        <v>10</v>
      </c>
      <c r="J70" s="70" t="s">
        <v>223</v>
      </c>
      <c r="K70" s="70">
        <v>2</v>
      </c>
      <c r="T70" s="62"/>
      <c r="U70" s="62"/>
      <c r="AA70" s="13" t="s">
        <v>230</v>
      </c>
      <c r="AB70" s="14">
        <v>520</v>
      </c>
    </row>
    <row r="71" spans="1:28" ht="14.25">
      <c r="A71" s="93">
        <f t="shared" si="2"/>
        <v>6580653</v>
      </c>
      <c r="B71" s="94">
        <f t="shared" si="2"/>
        <v>40358</v>
      </c>
      <c r="C71" s="90" t="s">
        <v>231</v>
      </c>
      <c r="D71" s="92" t="s">
        <v>42</v>
      </c>
      <c r="E71" s="92" t="s">
        <v>12</v>
      </c>
      <c r="F71" s="92" t="s">
        <v>21</v>
      </c>
      <c r="G71" s="70">
        <v>5</v>
      </c>
      <c r="H71" s="70">
        <v>0</v>
      </c>
      <c r="I71" s="70" t="s">
        <v>10</v>
      </c>
      <c r="J71" s="70" t="s">
        <v>223</v>
      </c>
      <c r="K71" s="70">
        <v>2</v>
      </c>
      <c r="T71" s="62"/>
      <c r="U71" s="62"/>
      <c r="AA71" s="13" t="s">
        <v>232</v>
      </c>
      <c r="AB71" s="14">
        <v>1087</v>
      </c>
    </row>
    <row r="72" spans="1:28" ht="14.25">
      <c r="A72" s="93">
        <f t="shared" si="2"/>
        <v>6580653</v>
      </c>
      <c r="B72" s="94">
        <f t="shared" si="2"/>
        <v>40358</v>
      </c>
      <c r="C72" s="90" t="s">
        <v>233</v>
      </c>
      <c r="D72" s="92" t="s">
        <v>11</v>
      </c>
      <c r="E72" s="92" t="s">
        <v>20</v>
      </c>
      <c r="F72" s="92" t="s">
        <v>21</v>
      </c>
      <c r="G72" s="70">
        <v>10</v>
      </c>
      <c r="H72" s="70">
        <v>0</v>
      </c>
      <c r="I72" s="70" t="s">
        <v>18</v>
      </c>
      <c r="J72" s="70"/>
      <c r="K72" s="70"/>
      <c r="T72" s="62"/>
      <c r="U72" s="62"/>
      <c r="AA72" s="13" t="s">
        <v>234</v>
      </c>
      <c r="AB72" s="14">
        <v>1013</v>
      </c>
    </row>
    <row r="73" spans="1:28" ht="14.25">
      <c r="A73" s="93">
        <f t="shared" si="2"/>
        <v>6580653</v>
      </c>
      <c r="B73" s="94">
        <f t="shared" si="2"/>
        <v>40358</v>
      </c>
      <c r="C73" s="90" t="s">
        <v>235</v>
      </c>
      <c r="D73" s="92" t="s">
        <v>79</v>
      </c>
      <c r="E73" s="92" t="s">
        <v>36</v>
      </c>
      <c r="F73" s="92" t="s">
        <v>21</v>
      </c>
      <c r="G73" s="70">
        <v>10</v>
      </c>
      <c r="H73" s="70">
        <v>0</v>
      </c>
      <c r="I73" s="70" t="s">
        <v>10</v>
      </c>
      <c r="J73" s="70"/>
      <c r="K73" s="70"/>
      <c r="T73" s="62"/>
      <c r="U73" s="62"/>
      <c r="AA73" s="13" t="s">
        <v>236</v>
      </c>
      <c r="AB73" s="14">
        <v>992</v>
      </c>
    </row>
    <row r="74" spans="1:28" ht="14.25">
      <c r="A74" s="93">
        <f t="shared" si="2"/>
        <v>6580653</v>
      </c>
      <c r="B74" s="94">
        <f t="shared" si="2"/>
        <v>40358</v>
      </c>
      <c r="C74" s="90" t="s">
        <v>237</v>
      </c>
      <c r="D74" s="92" t="s">
        <v>42</v>
      </c>
      <c r="E74" s="92" t="s">
        <v>36</v>
      </c>
      <c r="F74" s="92" t="s">
        <v>29</v>
      </c>
      <c r="G74" s="70">
        <v>20</v>
      </c>
      <c r="H74" s="70">
        <v>1</v>
      </c>
      <c r="I74" s="70" t="s">
        <v>10</v>
      </c>
      <c r="J74" s="70" t="s">
        <v>223</v>
      </c>
      <c r="K74" s="70">
        <v>1</v>
      </c>
      <c r="T74" s="62"/>
      <c r="U74" s="62"/>
      <c r="AA74" s="13" t="s">
        <v>238</v>
      </c>
      <c r="AB74" s="14">
        <v>3130</v>
      </c>
    </row>
    <row r="75" spans="1:28" ht="14.25">
      <c r="A75" s="93">
        <f t="shared" si="2"/>
        <v>6580653</v>
      </c>
      <c r="B75" s="94">
        <f t="shared" si="2"/>
        <v>40358</v>
      </c>
      <c r="C75" s="90" t="s">
        <v>239</v>
      </c>
      <c r="D75" s="92" t="s">
        <v>42</v>
      </c>
      <c r="E75" s="95" t="s">
        <v>240</v>
      </c>
      <c r="F75" s="92" t="s">
        <v>29</v>
      </c>
      <c r="G75" s="70">
        <v>25</v>
      </c>
      <c r="H75" s="70">
        <v>0</v>
      </c>
      <c r="I75" s="70" t="s">
        <v>10</v>
      </c>
      <c r="J75" s="70" t="s">
        <v>220</v>
      </c>
      <c r="K75" s="70">
        <v>1</v>
      </c>
      <c r="T75" s="62"/>
      <c r="U75" s="62"/>
      <c r="AA75" s="13" t="s">
        <v>241</v>
      </c>
      <c r="AB75" s="14">
        <v>456</v>
      </c>
    </row>
    <row r="76" spans="1:28" ht="14.25">
      <c r="A76" s="93">
        <f t="shared" si="2"/>
        <v>6580653</v>
      </c>
      <c r="B76" s="94">
        <f t="shared" si="2"/>
        <v>40358</v>
      </c>
      <c r="C76" s="90" t="s">
        <v>242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223</v>
      </c>
      <c r="K76" s="70">
        <v>3</v>
      </c>
      <c r="T76" s="62"/>
      <c r="U76" s="62"/>
      <c r="AA76" s="13" t="s">
        <v>243</v>
      </c>
      <c r="AB76" s="14">
        <v>457</v>
      </c>
    </row>
    <row r="77" spans="1:28" ht="14.25">
      <c r="A77" s="93">
        <f t="shared" si="2"/>
        <v>6580653</v>
      </c>
      <c r="B77" s="94">
        <f t="shared" si="2"/>
        <v>40358</v>
      </c>
      <c r="C77" s="90" t="s">
        <v>244</v>
      </c>
      <c r="D77" s="92" t="s">
        <v>42</v>
      </c>
      <c r="E77" s="92" t="s">
        <v>12</v>
      </c>
      <c r="F77" s="92" t="s">
        <v>29</v>
      </c>
      <c r="G77" s="70">
        <v>10</v>
      </c>
      <c r="H77" s="70">
        <v>0</v>
      </c>
      <c r="I77" s="70" t="s">
        <v>10</v>
      </c>
      <c r="J77" s="70" t="s">
        <v>223</v>
      </c>
      <c r="K77" s="70">
        <v>1</v>
      </c>
      <c r="T77" s="62"/>
      <c r="U77" s="62"/>
      <c r="AA77" s="13" t="s">
        <v>245</v>
      </c>
      <c r="AB77" s="14">
        <v>342</v>
      </c>
    </row>
    <row r="78" spans="1:28" ht="15.75">
      <c r="A78" s="1"/>
      <c r="T78" s="62"/>
      <c r="U78" s="62"/>
      <c r="AA78" s="13" t="s">
        <v>246</v>
      </c>
      <c r="AB78" s="14">
        <v>341</v>
      </c>
    </row>
    <row r="79" spans="1:28" ht="15.75">
      <c r="A79" s="108" t="s">
        <v>247</v>
      </c>
      <c r="B79" s="108"/>
      <c r="C79" s="1"/>
      <c r="D79" s="1"/>
      <c r="F79" s="1"/>
      <c r="G79" s="2"/>
      <c r="H79" s="2"/>
      <c r="I79" s="2"/>
      <c r="T79" s="62"/>
      <c r="U79" s="62"/>
      <c r="AA79" s="13" t="s">
        <v>248</v>
      </c>
      <c r="AB79" s="14">
        <v>649</v>
      </c>
    </row>
    <row r="80" spans="1:28" ht="12.75">
      <c r="A80" s="2"/>
      <c r="B80" s="2"/>
      <c r="C80" s="2"/>
      <c r="D80" s="2"/>
      <c r="E80" s="2"/>
      <c r="F80" s="2"/>
      <c r="G80" s="2"/>
      <c r="H80" s="2"/>
      <c r="I80" s="2"/>
      <c r="T80" s="62"/>
      <c r="U80" s="62"/>
      <c r="AA80" s="6" t="s">
        <v>249</v>
      </c>
      <c r="AB80" s="7">
        <v>650</v>
      </c>
    </row>
    <row r="81" spans="1:28" ht="12.75">
      <c r="A81" s="15" t="s">
        <v>15</v>
      </c>
      <c r="B81" s="49"/>
      <c r="C81" s="49"/>
      <c r="D81" s="8"/>
      <c r="E81" s="8"/>
      <c r="F81" s="8"/>
      <c r="G81" s="2"/>
      <c r="H81" s="2"/>
      <c r="I81" s="2"/>
      <c r="T81" s="62"/>
      <c r="U81" s="62"/>
      <c r="AA81" s="13" t="s">
        <v>250</v>
      </c>
      <c r="AB81" s="14">
        <v>2024</v>
      </c>
    </row>
    <row r="82" spans="1:28" ht="12.75">
      <c r="A82" s="20" t="s">
        <v>251</v>
      </c>
      <c r="B82" s="21" t="s">
        <v>252</v>
      </c>
      <c r="C82" s="96"/>
      <c r="D82" s="50"/>
      <c r="E82" s="8"/>
      <c r="F82" s="2"/>
      <c r="G82" s="17"/>
      <c r="H82" s="2"/>
      <c r="I82" s="2"/>
      <c r="T82" s="62"/>
      <c r="U82" s="62"/>
      <c r="AA82" s="13" t="s">
        <v>253</v>
      </c>
      <c r="AB82" s="14">
        <v>116</v>
      </c>
    </row>
    <row r="83" spans="1:28" ht="12.75">
      <c r="A83" s="24" t="s">
        <v>254</v>
      </c>
      <c r="B83" s="15" t="s">
        <v>255</v>
      </c>
      <c r="C83" s="97"/>
      <c r="D83" s="54"/>
      <c r="E83" s="8"/>
      <c r="F83" s="48"/>
      <c r="G83" s="17"/>
      <c r="H83" s="2"/>
      <c r="I83" s="2"/>
      <c r="T83" s="62"/>
      <c r="U83" s="62"/>
      <c r="AA83" s="13" t="s">
        <v>256</v>
      </c>
      <c r="AB83" s="14">
        <v>115</v>
      </c>
    </row>
    <row r="84" spans="1:28" ht="12.75">
      <c r="A84" s="28" t="s">
        <v>186</v>
      </c>
      <c r="B84" s="29" t="s">
        <v>257</v>
      </c>
      <c r="C84" s="85"/>
      <c r="D84" s="58"/>
      <c r="E84" s="8"/>
      <c r="F84" s="48"/>
      <c r="G84" s="17"/>
      <c r="H84" s="2"/>
      <c r="I84" s="2"/>
      <c r="T84" s="62"/>
      <c r="U84" s="62"/>
      <c r="AA84" s="6" t="s">
        <v>258</v>
      </c>
      <c r="AB84" s="7">
        <v>122</v>
      </c>
    </row>
    <row r="85" spans="1:28" ht="12.75">
      <c r="A85" s="2"/>
      <c r="B85" s="2"/>
      <c r="C85" s="2"/>
      <c r="D85" s="2"/>
      <c r="E85" s="2"/>
      <c r="F85" s="48"/>
      <c r="G85" s="2"/>
      <c r="H85" s="2"/>
      <c r="I85" s="2"/>
      <c r="T85" s="62"/>
      <c r="U85" s="62"/>
      <c r="AA85" s="13" t="s">
        <v>259</v>
      </c>
      <c r="AB85" s="14">
        <v>120</v>
      </c>
    </row>
    <row r="86" spans="1:28" ht="12.75" customHeight="1">
      <c r="A86" s="48"/>
      <c r="B86" s="48"/>
      <c r="C86" s="87" t="s">
        <v>215</v>
      </c>
      <c r="D86" s="37" t="s">
        <v>108</v>
      </c>
      <c r="E86" s="109" t="s">
        <v>260</v>
      </c>
      <c r="F86" s="109"/>
      <c r="G86" s="109"/>
      <c r="H86" s="110" t="s">
        <v>261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2"/>
      <c r="U86" s="62"/>
      <c r="AA86" s="13" t="s">
        <v>262</v>
      </c>
      <c r="AB86" s="14">
        <v>2954</v>
      </c>
    </row>
    <row r="87" spans="1:28" ht="12.75">
      <c r="A87" s="39" t="s">
        <v>31</v>
      </c>
      <c r="B87" s="39" t="s">
        <v>135</v>
      </c>
      <c r="C87" s="39" t="s">
        <v>251</v>
      </c>
      <c r="D87" s="98" t="s">
        <v>254</v>
      </c>
      <c r="E87" s="39" t="s">
        <v>13</v>
      </c>
      <c r="F87" s="39" t="s">
        <v>21</v>
      </c>
      <c r="G87" s="39" t="s">
        <v>29</v>
      </c>
      <c r="H87" s="99" t="s">
        <v>263</v>
      </c>
      <c r="I87" s="39" t="s">
        <v>264</v>
      </c>
      <c r="J87" s="39" t="s">
        <v>265</v>
      </c>
      <c r="K87" s="39" t="s">
        <v>266</v>
      </c>
      <c r="L87" s="39" t="s">
        <v>267</v>
      </c>
      <c r="M87" s="39" t="s">
        <v>268</v>
      </c>
      <c r="N87" s="39" t="s">
        <v>269</v>
      </c>
      <c r="O87" s="39" t="s">
        <v>270</v>
      </c>
      <c r="P87" s="39" t="s">
        <v>271</v>
      </c>
      <c r="Q87" s="39" t="s">
        <v>272</v>
      </c>
      <c r="R87" s="39" t="s">
        <v>273</v>
      </c>
      <c r="S87" s="39" t="s">
        <v>274</v>
      </c>
      <c r="T87" s="62"/>
      <c r="U87" s="62"/>
      <c r="AA87" s="13" t="s">
        <v>275</v>
      </c>
      <c r="AB87" s="14">
        <v>5138</v>
      </c>
    </row>
    <row r="88" spans="1:28" ht="14.25">
      <c r="A88" s="66">
        <f>A66</f>
        <v>6580653</v>
      </c>
      <c r="B88" s="89">
        <f>B66</f>
        <v>40358</v>
      </c>
      <c r="C88" s="70" t="s">
        <v>276</v>
      </c>
      <c r="D88" s="100">
        <f aca="true" t="shared" si="3" ref="D88:D111">IF(C88="","",VLOOKUP(C88,Liste,2))</f>
        <v>169</v>
      </c>
      <c r="E88" s="70"/>
      <c r="F88" s="70"/>
      <c r="G88" s="70">
        <v>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3" t="s">
        <v>277</v>
      </c>
      <c r="AB88" s="14">
        <v>383</v>
      </c>
    </row>
    <row r="89" spans="1:28" ht="14.25">
      <c r="A89" s="93">
        <f aca="true" t="shared" si="4" ref="A89:B108">+A$88</f>
        <v>6580653</v>
      </c>
      <c r="B89" s="94">
        <f t="shared" si="4"/>
        <v>40358</v>
      </c>
      <c r="C89" s="70" t="s">
        <v>278</v>
      </c>
      <c r="D89" s="100">
        <f t="shared" si="3"/>
        <v>66</v>
      </c>
      <c r="E89" s="70"/>
      <c r="F89" s="70"/>
      <c r="G89" s="70">
        <v>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3" t="s">
        <v>279</v>
      </c>
      <c r="AB89" s="14">
        <v>313</v>
      </c>
    </row>
    <row r="90" spans="1:28" ht="14.25">
      <c r="A90" s="93">
        <f t="shared" si="4"/>
        <v>6580653</v>
      </c>
      <c r="B90" s="94">
        <f t="shared" si="4"/>
        <v>40358</v>
      </c>
      <c r="C90" s="70" t="s">
        <v>280</v>
      </c>
      <c r="D90" s="100">
        <f t="shared" si="3"/>
        <v>69</v>
      </c>
      <c r="E90" s="70"/>
      <c r="F90" s="70">
        <v>11</v>
      </c>
      <c r="G90" s="70">
        <v>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3" t="s">
        <v>281</v>
      </c>
      <c r="AB90" s="14">
        <v>819</v>
      </c>
    </row>
    <row r="91" spans="1:28" ht="14.25">
      <c r="A91" s="93">
        <f t="shared" si="4"/>
        <v>6580653</v>
      </c>
      <c r="B91" s="94">
        <f t="shared" si="4"/>
        <v>40358</v>
      </c>
      <c r="C91" s="70" t="s">
        <v>282</v>
      </c>
      <c r="D91" s="100">
        <f t="shared" si="3"/>
        <v>67</v>
      </c>
      <c r="E91" s="70"/>
      <c r="F91" s="70">
        <v>6</v>
      </c>
      <c r="G91" s="70">
        <v>5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3" t="s">
        <v>283</v>
      </c>
      <c r="AB91" s="14">
        <v>662</v>
      </c>
    </row>
    <row r="92" spans="1:28" ht="14.25">
      <c r="A92" s="93">
        <f t="shared" si="4"/>
        <v>6580653</v>
      </c>
      <c r="B92" s="94">
        <f t="shared" si="4"/>
        <v>40358</v>
      </c>
      <c r="C92" s="70" t="s">
        <v>284</v>
      </c>
      <c r="D92" s="100">
        <f t="shared" si="3"/>
        <v>189</v>
      </c>
      <c r="E92" s="70"/>
      <c r="F92" s="70"/>
      <c r="G92" s="70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3" t="s">
        <v>285</v>
      </c>
      <c r="AB92" s="14">
        <v>667</v>
      </c>
    </row>
    <row r="93" spans="1:28" ht="14.25">
      <c r="A93" s="93">
        <f t="shared" si="4"/>
        <v>6580653</v>
      </c>
      <c r="B93" s="94">
        <f t="shared" si="4"/>
        <v>40358</v>
      </c>
      <c r="C93" s="70" t="s">
        <v>286</v>
      </c>
      <c r="D93" s="100">
        <f t="shared" si="3"/>
        <v>212</v>
      </c>
      <c r="E93" s="70"/>
      <c r="F93" s="70">
        <v>64</v>
      </c>
      <c r="G93" s="70">
        <v>98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3" t="s">
        <v>287</v>
      </c>
      <c r="AB93" s="14">
        <v>2611</v>
      </c>
    </row>
    <row r="94" spans="1:28" ht="14.25">
      <c r="A94" s="93">
        <f t="shared" si="4"/>
        <v>6580653</v>
      </c>
      <c r="B94" s="94">
        <f t="shared" si="4"/>
        <v>40358</v>
      </c>
      <c r="C94" s="70" t="s">
        <v>288</v>
      </c>
      <c r="D94" s="100">
        <f t="shared" si="3"/>
        <v>221</v>
      </c>
      <c r="E94" s="70"/>
      <c r="F94" s="70"/>
      <c r="G94" s="7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3" t="s">
        <v>289</v>
      </c>
      <c r="AB94" s="14">
        <v>791</v>
      </c>
    </row>
    <row r="95" spans="1:28" ht="14.25">
      <c r="A95" s="93">
        <f t="shared" si="4"/>
        <v>6580653</v>
      </c>
      <c r="B95" s="94">
        <f t="shared" si="4"/>
        <v>40358</v>
      </c>
      <c r="C95" s="70" t="s">
        <v>290</v>
      </c>
      <c r="D95" s="100">
        <f t="shared" si="3"/>
        <v>200</v>
      </c>
      <c r="E95" s="70">
        <v>14</v>
      </c>
      <c r="F95" s="70">
        <v>56</v>
      </c>
      <c r="G95" s="70">
        <v>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6" t="s">
        <v>288</v>
      </c>
      <c r="AB95" s="7">
        <v>221</v>
      </c>
    </row>
    <row r="96" spans="1:28" ht="14.25">
      <c r="A96" s="93">
        <f t="shared" si="4"/>
        <v>6580653</v>
      </c>
      <c r="B96" s="94">
        <f t="shared" si="4"/>
        <v>40358</v>
      </c>
      <c r="C96" s="70" t="s">
        <v>291</v>
      </c>
      <c r="D96" s="100">
        <f t="shared" si="3"/>
        <v>305</v>
      </c>
      <c r="E96" s="70">
        <v>1</v>
      </c>
      <c r="F96" s="70">
        <v>3</v>
      </c>
      <c r="G96" s="70">
        <v>2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3" t="s">
        <v>292</v>
      </c>
      <c r="AB96" s="14">
        <v>207</v>
      </c>
    </row>
    <row r="97" spans="1:28" ht="14.25">
      <c r="A97" s="93">
        <f t="shared" si="4"/>
        <v>6580653</v>
      </c>
      <c r="B97" s="94">
        <f t="shared" si="4"/>
        <v>40358</v>
      </c>
      <c r="C97" s="70" t="s">
        <v>293</v>
      </c>
      <c r="D97" s="100">
        <f t="shared" si="3"/>
        <v>310</v>
      </c>
      <c r="E97" s="70"/>
      <c r="F97" s="70"/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6" t="s">
        <v>294</v>
      </c>
      <c r="AB97" s="7">
        <v>807</v>
      </c>
    </row>
    <row r="98" spans="1:28" ht="14.25">
      <c r="A98" s="93">
        <f t="shared" si="4"/>
        <v>6580653</v>
      </c>
      <c r="B98" s="94">
        <f t="shared" si="4"/>
        <v>40358</v>
      </c>
      <c r="C98" s="70" t="s">
        <v>155</v>
      </c>
      <c r="D98" s="100">
        <f t="shared" si="3"/>
        <v>311</v>
      </c>
      <c r="E98" s="70">
        <v>91</v>
      </c>
      <c r="F98" s="70">
        <v>43</v>
      </c>
      <c r="G98" s="70">
        <v>11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3" t="s">
        <v>295</v>
      </c>
      <c r="AB98" s="14">
        <v>170</v>
      </c>
    </row>
    <row r="99" spans="1:28" ht="14.25">
      <c r="A99" s="93">
        <f t="shared" si="4"/>
        <v>6580653</v>
      </c>
      <c r="B99" s="94">
        <f t="shared" si="4"/>
        <v>40358</v>
      </c>
      <c r="C99" s="70" t="s">
        <v>296</v>
      </c>
      <c r="D99" s="100">
        <f t="shared" si="3"/>
        <v>312</v>
      </c>
      <c r="E99" s="70">
        <v>4</v>
      </c>
      <c r="F99" s="70">
        <v>1</v>
      </c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6" t="s">
        <v>276</v>
      </c>
      <c r="AB99" s="7">
        <v>169</v>
      </c>
    </row>
    <row r="100" spans="1:28" ht="14.25">
      <c r="A100" s="93">
        <f t="shared" si="4"/>
        <v>6580653</v>
      </c>
      <c r="B100" s="94">
        <f t="shared" si="4"/>
        <v>40358</v>
      </c>
      <c r="C100" s="70" t="s">
        <v>297</v>
      </c>
      <c r="D100" s="100">
        <f t="shared" si="3"/>
        <v>317</v>
      </c>
      <c r="E100" s="70">
        <v>1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3" t="s">
        <v>298</v>
      </c>
      <c r="AB100" s="14">
        <v>474</v>
      </c>
    </row>
    <row r="101" spans="1:28" ht="14.25">
      <c r="A101" s="93">
        <f t="shared" si="4"/>
        <v>6580653</v>
      </c>
      <c r="B101" s="94">
        <f t="shared" si="4"/>
        <v>40358</v>
      </c>
      <c r="C101" s="70" t="s">
        <v>299</v>
      </c>
      <c r="D101" s="100">
        <f t="shared" si="3"/>
        <v>318</v>
      </c>
      <c r="E101" s="70"/>
      <c r="F101" s="70">
        <v>10</v>
      </c>
      <c r="G101" s="70">
        <v>19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6" t="s">
        <v>300</v>
      </c>
      <c r="AB101" s="7">
        <v>642</v>
      </c>
    </row>
    <row r="102" spans="1:28" ht="14.25">
      <c r="A102" s="93">
        <f t="shared" si="4"/>
        <v>6580653</v>
      </c>
      <c r="B102" s="94">
        <f t="shared" si="4"/>
        <v>40358</v>
      </c>
      <c r="C102" s="70" t="s">
        <v>301</v>
      </c>
      <c r="D102" s="100">
        <f t="shared" si="3"/>
        <v>3163</v>
      </c>
      <c r="E102" s="70">
        <v>1</v>
      </c>
      <c r="F102" s="70"/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6" t="s">
        <v>302</v>
      </c>
      <c r="AB102" s="7">
        <v>3081</v>
      </c>
    </row>
    <row r="103" spans="1:28" ht="14.25">
      <c r="A103" s="93">
        <f t="shared" si="4"/>
        <v>6580653</v>
      </c>
      <c r="B103" s="94">
        <f t="shared" si="4"/>
        <v>40358</v>
      </c>
      <c r="C103" s="70" t="s">
        <v>303</v>
      </c>
      <c r="D103" s="100">
        <f t="shared" si="3"/>
        <v>245</v>
      </c>
      <c r="E103" s="70">
        <v>1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6" t="s">
        <v>304</v>
      </c>
      <c r="AB103" s="7">
        <v>387</v>
      </c>
    </row>
    <row r="104" spans="1:28" ht="14.25">
      <c r="A104" s="93">
        <f t="shared" si="4"/>
        <v>6580653</v>
      </c>
      <c r="B104" s="94">
        <f t="shared" si="4"/>
        <v>40358</v>
      </c>
      <c r="C104" s="70" t="s">
        <v>305</v>
      </c>
      <c r="D104" s="100">
        <f t="shared" si="3"/>
        <v>183</v>
      </c>
      <c r="E104" s="70"/>
      <c r="F104" s="70"/>
      <c r="G104" s="70">
        <v>14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6" t="s">
        <v>306</v>
      </c>
      <c r="AB104" s="7">
        <v>1075</v>
      </c>
    </row>
    <row r="105" spans="1:28" ht="14.25">
      <c r="A105" s="93">
        <f t="shared" si="4"/>
        <v>6580653</v>
      </c>
      <c r="B105" s="94">
        <f t="shared" si="4"/>
        <v>40358</v>
      </c>
      <c r="C105" s="70" t="s">
        <v>165</v>
      </c>
      <c r="D105" s="100">
        <f t="shared" si="3"/>
        <v>363</v>
      </c>
      <c r="E105" s="70">
        <v>33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6" t="s">
        <v>307</v>
      </c>
      <c r="AB105" s="7">
        <v>663</v>
      </c>
    </row>
    <row r="106" spans="1:28" ht="14.25">
      <c r="A106" s="93">
        <f t="shared" si="4"/>
        <v>6580653</v>
      </c>
      <c r="B106" s="94">
        <f t="shared" si="4"/>
        <v>40358</v>
      </c>
      <c r="C106" s="70" t="s">
        <v>167</v>
      </c>
      <c r="D106" s="100">
        <f t="shared" si="3"/>
        <v>364</v>
      </c>
      <c r="E106" s="70">
        <v>34</v>
      </c>
      <c r="F106" s="70">
        <v>30</v>
      </c>
      <c r="G106" s="70">
        <v>135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6" t="s">
        <v>308</v>
      </c>
      <c r="AB106" s="7">
        <v>658</v>
      </c>
    </row>
    <row r="107" spans="1:28" ht="14.25">
      <c r="A107" s="93">
        <f t="shared" si="4"/>
        <v>6580653</v>
      </c>
      <c r="B107" s="94">
        <f t="shared" si="4"/>
        <v>40358</v>
      </c>
      <c r="C107" s="70" t="s">
        <v>309</v>
      </c>
      <c r="D107" s="100">
        <f t="shared" si="3"/>
        <v>390</v>
      </c>
      <c r="E107" s="70"/>
      <c r="F107" s="70">
        <v>42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6" t="s">
        <v>310</v>
      </c>
      <c r="AB107" s="7">
        <v>3126</v>
      </c>
    </row>
    <row r="108" spans="1:28" ht="14.25">
      <c r="A108" s="93">
        <f t="shared" si="4"/>
        <v>6580653</v>
      </c>
      <c r="B108" s="94">
        <f t="shared" si="4"/>
        <v>40358</v>
      </c>
      <c r="C108" s="70" t="s">
        <v>277</v>
      </c>
      <c r="D108" s="100">
        <f t="shared" si="3"/>
        <v>383</v>
      </c>
      <c r="E108" s="70">
        <v>31</v>
      </c>
      <c r="F108" s="70">
        <v>70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3" t="s">
        <v>311</v>
      </c>
      <c r="AB108" s="14">
        <v>1048</v>
      </c>
    </row>
    <row r="109" spans="1:28" ht="14.25">
      <c r="A109" s="93">
        <f aca="true" t="shared" si="5" ref="A109:B128">+A$88</f>
        <v>6580653</v>
      </c>
      <c r="B109" s="94">
        <f t="shared" si="5"/>
        <v>40358</v>
      </c>
      <c r="C109" s="70" t="s">
        <v>312</v>
      </c>
      <c r="D109" s="100">
        <f t="shared" si="3"/>
        <v>3207</v>
      </c>
      <c r="E109" s="70"/>
      <c r="F109" s="70">
        <v>2</v>
      </c>
      <c r="G109" s="70">
        <v>4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3" t="s">
        <v>313</v>
      </c>
      <c r="AB109" s="14">
        <v>1051</v>
      </c>
    </row>
    <row r="110" spans="1:28" ht="14.25">
      <c r="A110" s="93">
        <f t="shared" si="5"/>
        <v>6580653</v>
      </c>
      <c r="B110" s="94">
        <f t="shared" si="5"/>
        <v>40358</v>
      </c>
      <c r="C110" s="70" t="s">
        <v>243</v>
      </c>
      <c r="D110" s="100">
        <f t="shared" si="3"/>
        <v>457</v>
      </c>
      <c r="E110" s="70">
        <v>245</v>
      </c>
      <c r="F110" s="70">
        <v>24</v>
      </c>
      <c r="G110" s="70">
        <v>46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6" t="s">
        <v>314</v>
      </c>
      <c r="AB110" s="7">
        <v>1050</v>
      </c>
    </row>
    <row r="111" spans="1:28" ht="14.25">
      <c r="A111" s="93">
        <f t="shared" si="5"/>
        <v>6580653</v>
      </c>
      <c r="B111" s="94">
        <f t="shared" si="5"/>
        <v>40358</v>
      </c>
      <c r="C111" s="70" t="s">
        <v>315</v>
      </c>
      <c r="D111" s="100">
        <f t="shared" si="3"/>
        <v>502</v>
      </c>
      <c r="E111" s="70"/>
      <c r="F111" s="70"/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3" t="s">
        <v>316</v>
      </c>
      <c r="AB111" s="14">
        <v>687</v>
      </c>
    </row>
    <row r="112" spans="1:28" ht="14.25">
      <c r="A112" s="93">
        <f t="shared" si="5"/>
        <v>6580653</v>
      </c>
      <c r="B112" s="94">
        <f t="shared" si="5"/>
        <v>40358</v>
      </c>
      <c r="C112" s="70" t="s">
        <v>317</v>
      </c>
      <c r="D112" s="100">
        <v>5152</v>
      </c>
      <c r="E112" s="70">
        <v>87</v>
      </c>
      <c r="F112" s="70">
        <v>76</v>
      </c>
      <c r="G112" s="70">
        <v>125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6" t="s">
        <v>318</v>
      </c>
      <c r="AB112" s="7">
        <v>686</v>
      </c>
    </row>
    <row r="113" spans="1:28" ht="14.25">
      <c r="A113" s="93">
        <f t="shared" si="5"/>
        <v>6580653</v>
      </c>
      <c r="B113" s="94">
        <f t="shared" si="5"/>
        <v>40358</v>
      </c>
      <c r="C113" s="70" t="s">
        <v>319</v>
      </c>
      <c r="D113" s="100">
        <f aca="true" t="shared" si="6" ref="D113:D153">IF(C113="","",VLOOKUP(C113,Liste,2))</f>
        <v>421</v>
      </c>
      <c r="E113" s="70">
        <v>2</v>
      </c>
      <c r="F113" s="70">
        <v>13</v>
      </c>
      <c r="G113" s="70">
        <v>19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3" t="s">
        <v>320</v>
      </c>
      <c r="AB113" s="14">
        <v>2657</v>
      </c>
    </row>
    <row r="114" spans="1:28" ht="14.25">
      <c r="A114" s="93">
        <f t="shared" si="5"/>
        <v>6580653</v>
      </c>
      <c r="B114" s="94">
        <f t="shared" si="5"/>
        <v>40358</v>
      </c>
      <c r="C114" s="70" t="s">
        <v>321</v>
      </c>
      <c r="D114" s="100">
        <f t="shared" si="6"/>
        <v>404</v>
      </c>
      <c r="E114" s="70"/>
      <c r="F114" s="70">
        <v>3</v>
      </c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3" t="s">
        <v>322</v>
      </c>
      <c r="AB114" s="14">
        <v>690</v>
      </c>
    </row>
    <row r="115" spans="1:28" ht="14.25">
      <c r="A115" s="93">
        <f t="shared" si="5"/>
        <v>6580653</v>
      </c>
      <c r="B115" s="94">
        <f t="shared" si="5"/>
        <v>40358</v>
      </c>
      <c r="C115" s="70" t="s">
        <v>323</v>
      </c>
      <c r="D115" s="100">
        <f t="shared" si="6"/>
        <v>2394</v>
      </c>
      <c r="E115" s="70"/>
      <c r="F115" s="70">
        <v>2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3" t="s">
        <v>324</v>
      </c>
      <c r="AB115" s="14">
        <v>3082</v>
      </c>
    </row>
    <row r="116" spans="1:28" ht="14.25">
      <c r="A116" s="93">
        <f t="shared" si="5"/>
        <v>6580653</v>
      </c>
      <c r="B116" s="94">
        <f t="shared" si="5"/>
        <v>40358</v>
      </c>
      <c r="C116" s="70" t="s">
        <v>325</v>
      </c>
      <c r="D116" s="100">
        <f t="shared" si="6"/>
        <v>2393</v>
      </c>
      <c r="E116" s="70">
        <v>1</v>
      </c>
      <c r="F116" s="70">
        <v>6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6" t="s">
        <v>326</v>
      </c>
      <c r="AB116" s="7">
        <v>709</v>
      </c>
    </row>
    <row r="117" spans="1:28" ht="14.25">
      <c r="A117" s="93">
        <f t="shared" si="5"/>
        <v>6580653</v>
      </c>
      <c r="B117" s="94">
        <f t="shared" si="5"/>
        <v>40358</v>
      </c>
      <c r="C117" s="70" t="s">
        <v>327</v>
      </c>
      <c r="D117" s="100">
        <f t="shared" si="6"/>
        <v>618</v>
      </c>
      <c r="E117" s="70">
        <v>89</v>
      </c>
      <c r="F117" s="70">
        <v>250</v>
      </c>
      <c r="G117" s="70">
        <v>32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3" t="s">
        <v>328</v>
      </c>
      <c r="AB117" s="14">
        <v>3211</v>
      </c>
    </row>
    <row r="118" spans="1:28" ht="14.25">
      <c r="A118" s="93">
        <f t="shared" si="5"/>
        <v>6580653</v>
      </c>
      <c r="B118" s="94">
        <f t="shared" si="5"/>
        <v>40358</v>
      </c>
      <c r="C118" s="70" t="s">
        <v>329</v>
      </c>
      <c r="D118" s="100">
        <f t="shared" si="6"/>
        <v>619</v>
      </c>
      <c r="E118" s="70"/>
      <c r="F118" s="70">
        <v>175</v>
      </c>
      <c r="G118" s="70">
        <v>64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3" t="s">
        <v>330</v>
      </c>
      <c r="AB118" s="14">
        <v>3212</v>
      </c>
    </row>
    <row r="119" spans="1:28" ht="14.25">
      <c r="A119" s="93">
        <f t="shared" si="5"/>
        <v>6580653</v>
      </c>
      <c r="B119" s="94">
        <f t="shared" si="5"/>
        <v>40358</v>
      </c>
      <c r="C119" s="70" t="s">
        <v>331</v>
      </c>
      <c r="D119" s="100">
        <f t="shared" si="6"/>
        <v>623</v>
      </c>
      <c r="E119" s="70"/>
      <c r="F119" s="70">
        <v>4</v>
      </c>
      <c r="G119" s="70">
        <v>105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3" t="s">
        <v>332</v>
      </c>
      <c r="AB119" s="14">
        <v>2947</v>
      </c>
    </row>
    <row r="120" spans="1:28" ht="14.25">
      <c r="A120" s="93">
        <f t="shared" si="5"/>
        <v>6580653</v>
      </c>
      <c r="B120" s="94">
        <f t="shared" si="5"/>
        <v>40358</v>
      </c>
      <c r="C120" s="70" t="s">
        <v>333</v>
      </c>
      <c r="D120" s="100">
        <f t="shared" si="6"/>
        <v>624</v>
      </c>
      <c r="E120" s="70">
        <v>2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3" t="s">
        <v>334</v>
      </c>
      <c r="AB120" s="14">
        <v>5115</v>
      </c>
    </row>
    <row r="121" spans="1:28" ht="14.25">
      <c r="A121" s="93">
        <f t="shared" si="5"/>
        <v>6580653</v>
      </c>
      <c r="B121" s="94">
        <f t="shared" si="5"/>
        <v>40358</v>
      </c>
      <c r="C121" s="70" t="s">
        <v>335</v>
      </c>
      <c r="D121" s="100">
        <f t="shared" si="6"/>
        <v>622</v>
      </c>
      <c r="E121" s="70">
        <v>44</v>
      </c>
      <c r="F121" s="70">
        <v>68</v>
      </c>
      <c r="G121" s="70">
        <v>26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3" t="s">
        <v>336</v>
      </c>
      <c r="AB121" s="14">
        <v>5116</v>
      </c>
    </row>
    <row r="122" spans="1:28" ht="14.25">
      <c r="A122" s="93">
        <f t="shared" si="5"/>
        <v>6580653</v>
      </c>
      <c r="B122" s="94">
        <f t="shared" si="5"/>
        <v>40358</v>
      </c>
      <c r="C122" s="70" t="s">
        <v>337</v>
      </c>
      <c r="D122" s="100">
        <f t="shared" si="6"/>
        <v>625</v>
      </c>
      <c r="E122" s="70">
        <v>3</v>
      </c>
      <c r="F122" s="70">
        <v>1</v>
      </c>
      <c r="G122" s="70">
        <v>6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3" t="s">
        <v>338</v>
      </c>
      <c r="AB122" s="14">
        <v>1079</v>
      </c>
    </row>
    <row r="123" spans="1:28" ht="14.25">
      <c r="A123" s="93">
        <f t="shared" si="5"/>
        <v>6580653</v>
      </c>
      <c r="B123" s="94">
        <f t="shared" si="5"/>
        <v>40358</v>
      </c>
      <c r="C123" s="70" t="s">
        <v>339</v>
      </c>
      <c r="D123" s="100">
        <f t="shared" si="6"/>
        <v>617</v>
      </c>
      <c r="E123" s="70"/>
      <c r="F123" s="70"/>
      <c r="G123" s="70">
        <v>2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6" t="s">
        <v>340</v>
      </c>
      <c r="AB123" s="7">
        <v>1068</v>
      </c>
    </row>
    <row r="124" spans="1:28" ht="14.25">
      <c r="A124" s="93">
        <f t="shared" si="5"/>
        <v>6580653</v>
      </c>
      <c r="B124" s="94">
        <f t="shared" si="5"/>
        <v>40358</v>
      </c>
      <c r="C124" s="70" t="s">
        <v>341</v>
      </c>
      <c r="D124" s="100">
        <f t="shared" si="6"/>
        <v>518</v>
      </c>
      <c r="E124" s="70">
        <v>2</v>
      </c>
      <c r="F124" s="70">
        <v>5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3" t="s">
        <v>342</v>
      </c>
      <c r="AB124" s="14">
        <v>3103</v>
      </c>
    </row>
    <row r="125" spans="1:28" ht="14.25">
      <c r="A125" s="93">
        <f t="shared" si="5"/>
        <v>6580653</v>
      </c>
      <c r="B125" s="94">
        <f t="shared" si="5"/>
        <v>40358</v>
      </c>
      <c r="C125" s="70" t="s">
        <v>343</v>
      </c>
      <c r="D125" s="100">
        <f t="shared" si="6"/>
        <v>608</v>
      </c>
      <c r="E125" s="70">
        <v>2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3" t="s">
        <v>344</v>
      </c>
      <c r="AB125" s="14">
        <v>3102</v>
      </c>
    </row>
    <row r="126" spans="1:28" ht="14.25">
      <c r="A126" s="93">
        <f t="shared" si="5"/>
        <v>6580653</v>
      </c>
      <c r="B126" s="94">
        <f t="shared" si="5"/>
        <v>40358</v>
      </c>
      <c r="C126" s="70" t="s">
        <v>345</v>
      </c>
      <c r="D126" s="100">
        <f t="shared" si="6"/>
        <v>2517</v>
      </c>
      <c r="E126" s="70">
        <v>10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3" t="s">
        <v>346</v>
      </c>
      <c r="AB126" s="14">
        <v>2676</v>
      </c>
    </row>
    <row r="127" spans="1:28" ht="14.25">
      <c r="A127" s="93">
        <f t="shared" si="5"/>
        <v>6580653</v>
      </c>
      <c r="B127" s="94">
        <f t="shared" si="5"/>
        <v>40358</v>
      </c>
      <c r="C127" s="70" t="s">
        <v>153</v>
      </c>
      <c r="D127" s="100">
        <f t="shared" si="6"/>
        <v>838</v>
      </c>
      <c r="E127" s="70">
        <v>3</v>
      </c>
      <c r="F127" s="70">
        <v>3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3" t="s">
        <v>347</v>
      </c>
      <c r="AB127" s="14">
        <v>309</v>
      </c>
    </row>
    <row r="128" spans="1:28" ht="14.25">
      <c r="A128" s="93">
        <f t="shared" si="5"/>
        <v>6580653</v>
      </c>
      <c r="B128" s="94">
        <f t="shared" si="5"/>
        <v>40358</v>
      </c>
      <c r="C128" s="70" t="s">
        <v>281</v>
      </c>
      <c r="D128" s="100">
        <f t="shared" si="6"/>
        <v>819</v>
      </c>
      <c r="E128" s="70"/>
      <c r="F128" s="70">
        <v>1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3" t="s">
        <v>348</v>
      </c>
      <c r="AB128" s="14">
        <v>796</v>
      </c>
    </row>
    <row r="129" spans="1:28" ht="14.25">
      <c r="A129" s="93">
        <f aca="true" t="shared" si="7" ref="A129:B153">+A$88</f>
        <v>6580653</v>
      </c>
      <c r="B129" s="94">
        <f t="shared" si="7"/>
        <v>40358</v>
      </c>
      <c r="C129" s="70" t="s">
        <v>294</v>
      </c>
      <c r="D129" s="100">
        <f t="shared" si="6"/>
        <v>807</v>
      </c>
      <c r="E129" s="70">
        <v>440</v>
      </c>
      <c r="F129" s="70">
        <v>545</v>
      </c>
      <c r="G129" s="70">
        <v>81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6" t="s">
        <v>349</v>
      </c>
      <c r="AB129" s="7">
        <v>647</v>
      </c>
    </row>
    <row r="130" spans="1:28" ht="14.25">
      <c r="A130" s="93">
        <f t="shared" si="7"/>
        <v>6580653</v>
      </c>
      <c r="B130" s="94">
        <f t="shared" si="7"/>
        <v>40358</v>
      </c>
      <c r="C130" s="70" t="s">
        <v>350</v>
      </c>
      <c r="D130" s="100">
        <f t="shared" si="6"/>
        <v>831</v>
      </c>
      <c r="E130" s="70"/>
      <c r="F130" s="70">
        <v>4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3" t="s">
        <v>351</v>
      </c>
      <c r="AB130" s="14">
        <v>755</v>
      </c>
    </row>
    <row r="131" spans="1:28" ht="14.25">
      <c r="A131" s="93">
        <f t="shared" si="7"/>
        <v>6580653</v>
      </c>
      <c r="B131" s="94">
        <f t="shared" si="7"/>
        <v>40358</v>
      </c>
      <c r="C131" s="70" t="s">
        <v>352</v>
      </c>
      <c r="D131" s="100">
        <f t="shared" si="6"/>
        <v>757</v>
      </c>
      <c r="E131" s="70"/>
      <c r="F131" s="70">
        <v>6</v>
      </c>
      <c r="G131" s="70">
        <v>2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3" t="s">
        <v>353</v>
      </c>
      <c r="AB131" s="14">
        <v>718</v>
      </c>
    </row>
    <row r="132" spans="1:28" ht="14.25">
      <c r="A132" s="93">
        <f t="shared" si="7"/>
        <v>6580653</v>
      </c>
      <c r="B132" s="94">
        <f t="shared" si="7"/>
        <v>40358</v>
      </c>
      <c r="C132" s="70" t="s">
        <v>354</v>
      </c>
      <c r="D132" s="100">
        <f t="shared" si="6"/>
        <v>783</v>
      </c>
      <c r="E132" s="70"/>
      <c r="F132" s="70">
        <v>1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3" t="s">
        <v>355</v>
      </c>
      <c r="AB132" s="14">
        <v>635</v>
      </c>
    </row>
    <row r="133" spans="1:28" ht="14.25">
      <c r="A133" s="93">
        <f t="shared" si="7"/>
        <v>6580653</v>
      </c>
      <c r="B133" s="94">
        <f t="shared" si="7"/>
        <v>40358</v>
      </c>
      <c r="C133" s="70" t="s">
        <v>356</v>
      </c>
      <c r="D133" s="100">
        <f t="shared" si="6"/>
        <v>801</v>
      </c>
      <c r="E133" s="70"/>
      <c r="F133" s="70">
        <v>5</v>
      </c>
      <c r="G133" s="70">
        <v>120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3" t="s">
        <v>357</v>
      </c>
      <c r="AB133" s="14">
        <v>224</v>
      </c>
    </row>
    <row r="134" spans="1:28" ht="14.25">
      <c r="A134" s="93">
        <f t="shared" si="7"/>
        <v>6580653</v>
      </c>
      <c r="B134" s="94">
        <f t="shared" si="7"/>
        <v>40358</v>
      </c>
      <c r="C134" s="70" t="s">
        <v>358</v>
      </c>
      <c r="D134" s="100">
        <f t="shared" si="6"/>
        <v>837</v>
      </c>
      <c r="E134" s="70"/>
      <c r="F134" s="70">
        <v>1</v>
      </c>
      <c r="G134" s="70">
        <v>2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3" t="s">
        <v>359</v>
      </c>
      <c r="AB134" s="14">
        <v>921</v>
      </c>
    </row>
    <row r="135" spans="1:28" ht="14.25">
      <c r="A135" s="93">
        <f t="shared" si="7"/>
        <v>6580653</v>
      </c>
      <c r="B135" s="94">
        <f t="shared" si="7"/>
        <v>40358</v>
      </c>
      <c r="C135" s="70" t="s">
        <v>360</v>
      </c>
      <c r="D135" s="100">
        <f t="shared" si="6"/>
        <v>753</v>
      </c>
      <c r="E135" s="70">
        <v>1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6" t="s">
        <v>361</v>
      </c>
      <c r="AB135" s="7">
        <v>1071</v>
      </c>
    </row>
    <row r="136" spans="1:28" ht="14.25">
      <c r="A136" s="93">
        <f t="shared" si="7"/>
        <v>6580653</v>
      </c>
      <c r="B136" s="94">
        <f t="shared" si="7"/>
        <v>40358</v>
      </c>
      <c r="C136" s="70" t="s">
        <v>249</v>
      </c>
      <c r="D136" s="100">
        <f t="shared" si="6"/>
        <v>650</v>
      </c>
      <c r="E136" s="70">
        <v>1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3" t="s">
        <v>362</v>
      </c>
      <c r="AB136" s="14">
        <v>1072</v>
      </c>
    </row>
    <row r="137" spans="1:28" ht="14.25">
      <c r="A137" s="93">
        <f t="shared" si="7"/>
        <v>6580653</v>
      </c>
      <c r="B137" s="94">
        <f t="shared" si="7"/>
        <v>40358</v>
      </c>
      <c r="C137" s="70" t="s">
        <v>363</v>
      </c>
      <c r="D137" s="100">
        <f t="shared" si="6"/>
        <v>682</v>
      </c>
      <c r="E137" s="70"/>
      <c r="F137" s="70">
        <v>1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6" t="s">
        <v>364</v>
      </c>
      <c r="AB137" s="7">
        <v>132</v>
      </c>
    </row>
    <row r="138" spans="1:28" ht="14.25">
      <c r="A138" s="93">
        <f t="shared" si="7"/>
        <v>6580653</v>
      </c>
      <c r="B138" s="94">
        <f t="shared" si="7"/>
        <v>40358</v>
      </c>
      <c r="C138" s="70" t="s">
        <v>365</v>
      </c>
      <c r="D138" s="100">
        <f t="shared" si="6"/>
        <v>698</v>
      </c>
      <c r="E138" s="70">
        <v>1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3" t="s">
        <v>366</v>
      </c>
      <c r="AB138" s="14">
        <v>4202</v>
      </c>
    </row>
    <row r="139" spans="1:28" ht="14.25">
      <c r="A139" s="93">
        <f t="shared" si="7"/>
        <v>6580653</v>
      </c>
      <c r="B139" s="94">
        <f t="shared" si="7"/>
        <v>40358</v>
      </c>
      <c r="C139" s="70" t="s">
        <v>367</v>
      </c>
      <c r="D139" s="100">
        <f t="shared" si="6"/>
        <v>657</v>
      </c>
      <c r="E139" s="70">
        <v>22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3" t="s">
        <v>368</v>
      </c>
      <c r="AB139" s="14">
        <v>2977</v>
      </c>
    </row>
    <row r="140" spans="1:28" ht="14.25">
      <c r="A140" s="93">
        <f t="shared" si="7"/>
        <v>6580653</v>
      </c>
      <c r="B140" s="94">
        <f t="shared" si="7"/>
        <v>40358</v>
      </c>
      <c r="C140" s="70" t="s">
        <v>369</v>
      </c>
      <c r="D140" s="100">
        <f t="shared" si="6"/>
        <v>1044</v>
      </c>
      <c r="E140" s="70">
        <v>155</v>
      </c>
      <c r="F140" s="70">
        <v>48</v>
      </c>
      <c r="G140" s="70">
        <v>31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3" t="s">
        <v>370</v>
      </c>
      <c r="AB140" s="14">
        <v>156</v>
      </c>
    </row>
    <row r="141" spans="1:28" ht="14.25">
      <c r="A141" s="93">
        <f t="shared" si="7"/>
        <v>6580653</v>
      </c>
      <c r="B141" s="94">
        <f t="shared" si="7"/>
        <v>40358</v>
      </c>
      <c r="C141" s="70" t="s">
        <v>371</v>
      </c>
      <c r="D141" s="100">
        <f t="shared" si="6"/>
        <v>1043</v>
      </c>
      <c r="E141" s="70">
        <v>170</v>
      </c>
      <c r="F141" s="70"/>
      <c r="G141" s="70">
        <v>16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3" t="s">
        <v>372</v>
      </c>
      <c r="AB141" s="14">
        <v>5164</v>
      </c>
    </row>
    <row r="142" spans="1:28" ht="14.25">
      <c r="A142" s="93">
        <f t="shared" si="7"/>
        <v>6580653</v>
      </c>
      <c r="B142" s="94">
        <f t="shared" si="7"/>
        <v>40358</v>
      </c>
      <c r="C142" s="70" t="s">
        <v>107</v>
      </c>
      <c r="D142" s="100">
        <f t="shared" si="6"/>
        <v>1028</v>
      </c>
      <c r="E142" s="70"/>
      <c r="F142" s="70">
        <v>2</v>
      </c>
      <c r="G142" s="70">
        <v>1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6" t="s">
        <v>373</v>
      </c>
      <c r="AB142" s="7">
        <v>2307</v>
      </c>
    </row>
    <row r="143" spans="1:28" ht="14.25">
      <c r="A143" s="93">
        <f t="shared" si="7"/>
        <v>6580653</v>
      </c>
      <c r="B143" s="94">
        <f t="shared" si="7"/>
        <v>40358</v>
      </c>
      <c r="C143" s="70" t="s">
        <v>190</v>
      </c>
      <c r="D143" s="100">
        <f t="shared" si="6"/>
        <v>994</v>
      </c>
      <c r="E143" s="70">
        <v>505</v>
      </c>
      <c r="F143" s="70">
        <v>480</v>
      </c>
      <c r="G143" s="70">
        <v>111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3" t="s">
        <v>374</v>
      </c>
      <c r="AB143" s="14">
        <v>136</v>
      </c>
    </row>
    <row r="144" spans="1:28" ht="14.25">
      <c r="A144" s="93">
        <f t="shared" si="7"/>
        <v>6580653</v>
      </c>
      <c r="B144" s="94">
        <f t="shared" si="7"/>
        <v>40358</v>
      </c>
      <c r="C144" s="70" t="s">
        <v>375</v>
      </c>
      <c r="D144" s="100">
        <f t="shared" si="6"/>
        <v>1004</v>
      </c>
      <c r="E144" s="70">
        <v>50</v>
      </c>
      <c r="F144" s="70">
        <v>8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6" t="s">
        <v>376</v>
      </c>
      <c r="AB144" s="7">
        <v>793</v>
      </c>
    </row>
    <row r="145" spans="1:28" ht="14.25">
      <c r="A145" s="93">
        <f t="shared" si="7"/>
        <v>6580653</v>
      </c>
      <c r="B145" s="94">
        <f t="shared" si="7"/>
        <v>40358</v>
      </c>
      <c r="C145" s="70" t="s">
        <v>377</v>
      </c>
      <c r="D145" s="100">
        <f t="shared" si="6"/>
        <v>5124</v>
      </c>
      <c r="E145" s="70">
        <v>1</v>
      </c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3" t="s">
        <v>378</v>
      </c>
      <c r="AB145" s="14">
        <v>836</v>
      </c>
    </row>
    <row r="146" spans="1:28" ht="14.25">
      <c r="A146" s="93">
        <f t="shared" si="7"/>
        <v>6580653</v>
      </c>
      <c r="B146" s="94">
        <f t="shared" si="7"/>
        <v>40358</v>
      </c>
      <c r="C146" s="70" t="s">
        <v>379</v>
      </c>
      <c r="D146" s="100">
        <f t="shared" si="6"/>
        <v>1009</v>
      </c>
      <c r="E146" s="70">
        <v>115</v>
      </c>
      <c r="F146" s="70">
        <v>10</v>
      </c>
      <c r="G146" s="70">
        <v>3</v>
      </c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3" t="s">
        <v>380</v>
      </c>
      <c r="AB146" s="14">
        <v>645</v>
      </c>
    </row>
    <row r="147" spans="1:28" ht="14.25">
      <c r="A147" s="93">
        <f t="shared" si="7"/>
        <v>6580653</v>
      </c>
      <c r="B147" s="94">
        <f t="shared" si="7"/>
        <v>40358</v>
      </c>
      <c r="C147" s="70" t="s">
        <v>381</v>
      </c>
      <c r="D147" s="100">
        <f t="shared" si="6"/>
        <v>928</v>
      </c>
      <c r="E147" s="70">
        <v>3</v>
      </c>
      <c r="F147" s="70">
        <v>1</v>
      </c>
      <c r="G147" s="70">
        <v>5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3" t="s">
        <v>382</v>
      </c>
      <c r="AB147" s="14">
        <v>1046</v>
      </c>
    </row>
    <row r="148" spans="1:28" ht="14.25">
      <c r="A148" s="93">
        <f t="shared" si="7"/>
        <v>6580653</v>
      </c>
      <c r="B148" s="94">
        <f t="shared" si="7"/>
        <v>40358</v>
      </c>
      <c r="C148" s="70" t="s">
        <v>383</v>
      </c>
      <c r="D148" s="100">
        <f t="shared" si="6"/>
        <v>908</v>
      </c>
      <c r="E148" s="70">
        <v>36</v>
      </c>
      <c r="F148" s="70"/>
      <c r="G148" s="70">
        <v>1</v>
      </c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6" t="s">
        <v>384</v>
      </c>
      <c r="AB148" s="7">
        <v>1045</v>
      </c>
    </row>
    <row r="149" spans="1:28" ht="14.25">
      <c r="A149" s="93">
        <f t="shared" si="7"/>
        <v>6580653</v>
      </c>
      <c r="B149" s="94">
        <f t="shared" si="7"/>
        <v>40358</v>
      </c>
      <c r="C149" s="70" t="s">
        <v>385</v>
      </c>
      <c r="D149" s="100">
        <f t="shared" si="6"/>
        <v>1055</v>
      </c>
      <c r="E149" s="70">
        <v>1</v>
      </c>
      <c r="F149" s="70">
        <v>1</v>
      </c>
      <c r="G149" s="70">
        <v>1</v>
      </c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3" t="s">
        <v>386</v>
      </c>
      <c r="AB149" s="14">
        <v>610</v>
      </c>
    </row>
    <row r="150" spans="1:28" ht="14.25">
      <c r="A150" s="93">
        <f t="shared" si="7"/>
        <v>6580653</v>
      </c>
      <c r="B150" s="94">
        <f t="shared" si="7"/>
        <v>40358</v>
      </c>
      <c r="C150" s="70" t="s">
        <v>387</v>
      </c>
      <c r="D150" s="100">
        <f t="shared" si="6"/>
        <v>933</v>
      </c>
      <c r="E150" s="70">
        <v>31</v>
      </c>
      <c r="F150" s="70">
        <v>13</v>
      </c>
      <c r="G150" s="70">
        <v>12</v>
      </c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3" t="s">
        <v>388</v>
      </c>
      <c r="AB150" s="14">
        <v>613</v>
      </c>
    </row>
    <row r="151" spans="1:28" ht="14.25">
      <c r="A151" s="93">
        <f t="shared" si="7"/>
        <v>6580653</v>
      </c>
      <c r="B151" s="94">
        <f t="shared" si="7"/>
        <v>40358</v>
      </c>
      <c r="C151" s="70" t="s">
        <v>389</v>
      </c>
      <c r="D151" s="100">
        <f t="shared" si="6"/>
        <v>906</v>
      </c>
      <c r="E151" s="70">
        <v>13</v>
      </c>
      <c r="F151" s="70">
        <v>200</v>
      </c>
      <c r="G151" s="70">
        <v>1</v>
      </c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3" t="s">
        <v>390</v>
      </c>
      <c r="AB151" s="14">
        <v>1056</v>
      </c>
    </row>
    <row r="152" spans="1:28" ht="14.25">
      <c r="A152" s="93">
        <f t="shared" si="7"/>
        <v>6580653</v>
      </c>
      <c r="B152" s="94">
        <f t="shared" si="7"/>
        <v>40358</v>
      </c>
      <c r="C152" s="70" t="s">
        <v>391</v>
      </c>
      <c r="D152" s="100">
        <f t="shared" si="6"/>
        <v>704</v>
      </c>
      <c r="E152" s="70">
        <v>5</v>
      </c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3" t="s">
        <v>385</v>
      </c>
      <c r="AB152" s="14">
        <v>1055</v>
      </c>
    </row>
    <row r="153" spans="1:28" ht="14.25">
      <c r="A153" s="93">
        <f t="shared" si="7"/>
        <v>6580653</v>
      </c>
      <c r="B153" s="94">
        <f t="shared" si="7"/>
        <v>40358</v>
      </c>
      <c r="C153" s="70" t="s">
        <v>392</v>
      </c>
      <c r="D153" s="100">
        <f t="shared" si="6"/>
        <v>892</v>
      </c>
      <c r="E153" s="70">
        <v>500</v>
      </c>
      <c r="F153" s="70">
        <v>255</v>
      </c>
      <c r="G153" s="70">
        <v>420</v>
      </c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3" t="s">
        <v>393</v>
      </c>
      <c r="AB153" s="14">
        <v>620</v>
      </c>
    </row>
    <row r="154" spans="1:28" ht="14.25">
      <c r="A154" s="93"/>
      <c r="B154" s="94"/>
      <c r="C154" s="101" t="s">
        <v>394</v>
      </c>
      <c r="D154" s="100">
        <v>3206</v>
      </c>
      <c r="E154" s="70"/>
      <c r="F154" s="70">
        <v>15</v>
      </c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3"/>
      <c r="AB154" s="14"/>
    </row>
    <row r="155" spans="1:28" ht="14.25">
      <c r="A155" s="93">
        <f aca="true" t="shared" si="8" ref="A155:B174">+A$88</f>
        <v>6580653</v>
      </c>
      <c r="B155" s="94">
        <f t="shared" si="8"/>
        <v>40358</v>
      </c>
      <c r="C155" s="101" t="s">
        <v>395</v>
      </c>
      <c r="D155" s="100">
        <v>3170</v>
      </c>
      <c r="E155" s="70">
        <v>35</v>
      </c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3" t="s">
        <v>396</v>
      </c>
      <c r="AB155" s="14">
        <v>527</v>
      </c>
    </row>
    <row r="156" spans="1:28" ht="14.25">
      <c r="A156" s="93">
        <f t="shared" si="8"/>
        <v>6580653</v>
      </c>
      <c r="B156" s="94">
        <f t="shared" si="8"/>
        <v>40358</v>
      </c>
      <c r="C156" s="70"/>
      <c r="D156" s="10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3" t="s">
        <v>319</v>
      </c>
      <c r="AB156" s="14">
        <v>421</v>
      </c>
    </row>
    <row r="157" spans="1:28" ht="14.25">
      <c r="A157" s="93">
        <f t="shared" si="8"/>
        <v>6580653</v>
      </c>
      <c r="B157" s="94">
        <f t="shared" si="8"/>
        <v>40358</v>
      </c>
      <c r="C157" s="70"/>
      <c r="D157" s="100">
        <f aca="true" t="shared" si="9" ref="D157:D188">IF(C157="","",VLOOKUP(C157,Liste,2))</f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6" t="s">
        <v>397</v>
      </c>
      <c r="AB157" s="7">
        <v>888</v>
      </c>
    </row>
    <row r="158" spans="1:28" ht="14.25">
      <c r="A158" s="93">
        <f t="shared" si="8"/>
        <v>6580653</v>
      </c>
      <c r="B158" s="94">
        <f t="shared" si="8"/>
        <v>40358</v>
      </c>
      <c r="C158" s="70"/>
      <c r="D158" s="100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3" t="s">
        <v>398</v>
      </c>
      <c r="AB158" s="14">
        <v>248</v>
      </c>
    </row>
    <row r="159" spans="1:28" ht="14.25">
      <c r="A159" s="93">
        <f t="shared" si="8"/>
        <v>6580653</v>
      </c>
      <c r="B159" s="94">
        <f t="shared" si="8"/>
        <v>40358</v>
      </c>
      <c r="C159" s="70"/>
      <c r="D159" s="100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3" t="s">
        <v>399</v>
      </c>
      <c r="AB159" s="14">
        <v>249</v>
      </c>
    </row>
    <row r="160" spans="1:28" ht="14.25">
      <c r="A160" s="93">
        <f t="shared" si="8"/>
        <v>6580653</v>
      </c>
      <c r="B160" s="94">
        <f t="shared" si="8"/>
        <v>40358</v>
      </c>
      <c r="C160" s="70"/>
      <c r="D160" s="100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6" t="s">
        <v>400</v>
      </c>
      <c r="AB160" s="7">
        <v>3181</v>
      </c>
    </row>
    <row r="161" spans="1:28" ht="14.25">
      <c r="A161" s="93">
        <f t="shared" si="8"/>
        <v>6580653</v>
      </c>
      <c r="B161" s="94">
        <f t="shared" si="8"/>
        <v>40358</v>
      </c>
      <c r="C161" s="70"/>
      <c r="D161" s="100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3" t="s">
        <v>401</v>
      </c>
      <c r="AB161" s="14">
        <v>614</v>
      </c>
    </row>
    <row r="162" spans="1:28" ht="14.25">
      <c r="A162" s="93">
        <f t="shared" si="8"/>
        <v>6580653</v>
      </c>
      <c r="B162" s="94">
        <f t="shared" si="8"/>
        <v>40358</v>
      </c>
      <c r="C162" s="70"/>
      <c r="D162" s="100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6" t="s">
        <v>327</v>
      </c>
      <c r="AB162" s="7">
        <v>618</v>
      </c>
    </row>
    <row r="163" spans="1:28" ht="14.25">
      <c r="A163" s="93">
        <f t="shared" si="8"/>
        <v>6580653</v>
      </c>
      <c r="B163" s="94">
        <f t="shared" si="8"/>
        <v>40358</v>
      </c>
      <c r="C163" s="70"/>
      <c r="D163" s="100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3" t="s">
        <v>402</v>
      </c>
      <c r="AB163" s="14">
        <v>5129</v>
      </c>
    </row>
    <row r="164" spans="1:28" ht="14.25">
      <c r="A164" s="93">
        <f t="shared" si="8"/>
        <v>6580653</v>
      </c>
      <c r="B164" s="94">
        <f t="shared" si="8"/>
        <v>40358</v>
      </c>
      <c r="C164" s="70"/>
      <c r="D164" s="100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3" t="s">
        <v>350</v>
      </c>
      <c r="AB164" s="14">
        <v>831</v>
      </c>
    </row>
    <row r="165" spans="1:28" ht="14.25">
      <c r="A165" s="93">
        <f t="shared" si="8"/>
        <v>6580653</v>
      </c>
      <c r="B165" s="94">
        <f t="shared" si="8"/>
        <v>40358</v>
      </c>
      <c r="C165" s="70"/>
      <c r="D165" s="100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3" t="s">
        <v>403</v>
      </c>
      <c r="AB165" s="14">
        <v>664</v>
      </c>
    </row>
    <row r="166" spans="1:28" ht="14.25">
      <c r="A166" s="93">
        <f t="shared" si="8"/>
        <v>6580653</v>
      </c>
      <c r="B166" s="94">
        <f t="shared" si="8"/>
        <v>40358</v>
      </c>
      <c r="C166" s="70"/>
      <c r="D166" s="100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6" t="s">
        <v>404</v>
      </c>
      <c r="AB166" s="7">
        <v>162</v>
      </c>
    </row>
    <row r="167" spans="1:28" ht="14.25">
      <c r="A167" s="93">
        <f t="shared" si="8"/>
        <v>6580653</v>
      </c>
      <c r="B167" s="94">
        <f t="shared" si="8"/>
        <v>40358</v>
      </c>
      <c r="C167" s="70"/>
      <c r="D167" s="100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3" t="s">
        <v>405</v>
      </c>
      <c r="AB167" s="14">
        <v>400</v>
      </c>
    </row>
    <row r="168" spans="1:28" ht="14.25">
      <c r="A168" s="93">
        <f t="shared" si="8"/>
        <v>6580653</v>
      </c>
      <c r="B168" s="94">
        <f t="shared" si="8"/>
        <v>40358</v>
      </c>
      <c r="C168" s="70"/>
      <c r="D168" s="100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3" t="s">
        <v>315</v>
      </c>
      <c r="AB168" s="14">
        <v>502</v>
      </c>
    </row>
    <row r="169" spans="1:28" ht="14.25">
      <c r="A169" s="93">
        <f t="shared" si="8"/>
        <v>6580653</v>
      </c>
      <c r="B169" s="94">
        <f t="shared" si="8"/>
        <v>40358</v>
      </c>
      <c r="C169" s="70"/>
      <c r="D169" s="100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3" t="s">
        <v>406</v>
      </c>
      <c r="AB169" s="14">
        <v>450</v>
      </c>
    </row>
    <row r="170" spans="1:28" ht="14.25">
      <c r="A170" s="93">
        <f t="shared" si="8"/>
        <v>6580653</v>
      </c>
      <c r="B170" s="94">
        <f t="shared" si="8"/>
        <v>40358</v>
      </c>
      <c r="C170" s="70"/>
      <c r="D170" s="100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3" t="s">
        <v>407</v>
      </c>
      <c r="AB170" s="14">
        <v>449</v>
      </c>
    </row>
    <row r="171" spans="1:28" ht="14.25">
      <c r="A171" s="93">
        <f t="shared" si="8"/>
        <v>6580653</v>
      </c>
      <c r="B171" s="94">
        <f t="shared" si="8"/>
        <v>40358</v>
      </c>
      <c r="C171" s="70"/>
      <c r="D171" s="100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3" t="s">
        <v>408</v>
      </c>
      <c r="AB171" s="14">
        <v>501</v>
      </c>
    </row>
    <row r="172" spans="1:28" ht="14.25">
      <c r="A172" s="93">
        <f t="shared" si="8"/>
        <v>6580653</v>
      </c>
      <c r="B172" s="94">
        <f t="shared" si="8"/>
        <v>40358</v>
      </c>
      <c r="C172" s="70"/>
      <c r="D172" s="100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6" t="s">
        <v>409</v>
      </c>
      <c r="AB172" s="7">
        <v>496</v>
      </c>
    </row>
    <row r="173" spans="1:28" ht="14.25">
      <c r="A173" s="93">
        <f t="shared" si="8"/>
        <v>6580653</v>
      </c>
      <c r="B173" s="94">
        <f t="shared" si="8"/>
        <v>40358</v>
      </c>
      <c r="C173" s="70"/>
      <c r="D173" s="100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3" t="s">
        <v>410</v>
      </c>
      <c r="AB173" s="14">
        <v>3109</v>
      </c>
    </row>
    <row r="174" spans="1:28" ht="14.25">
      <c r="A174" s="93">
        <f t="shared" si="8"/>
        <v>6580653</v>
      </c>
      <c r="B174" s="94">
        <f t="shared" si="8"/>
        <v>40358</v>
      </c>
      <c r="C174" s="70"/>
      <c r="D174" s="100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6" t="s">
        <v>411</v>
      </c>
      <c r="AB174" s="7">
        <v>844</v>
      </c>
    </row>
    <row r="175" spans="1:28" ht="14.25">
      <c r="A175" s="93">
        <f aca="true" t="shared" si="10" ref="A175:B194">+A$88</f>
        <v>6580653</v>
      </c>
      <c r="B175" s="94">
        <f t="shared" si="10"/>
        <v>40358</v>
      </c>
      <c r="C175" s="70"/>
      <c r="D175" s="100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3" t="s">
        <v>412</v>
      </c>
      <c r="AB175" s="14">
        <v>2655</v>
      </c>
    </row>
    <row r="176" spans="1:28" ht="14.25">
      <c r="A176" s="93">
        <f t="shared" si="10"/>
        <v>6580653</v>
      </c>
      <c r="B176" s="94">
        <f t="shared" si="10"/>
        <v>40358</v>
      </c>
      <c r="C176" s="70"/>
      <c r="D176" s="100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3" t="s">
        <v>413</v>
      </c>
      <c r="AB176" s="14">
        <v>878</v>
      </c>
    </row>
    <row r="177" spans="1:28" ht="14.25">
      <c r="A177" s="93">
        <f t="shared" si="10"/>
        <v>6580653</v>
      </c>
      <c r="B177" s="94">
        <f t="shared" si="10"/>
        <v>40358</v>
      </c>
      <c r="C177" s="70"/>
      <c r="D177" s="100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3" t="s">
        <v>414</v>
      </c>
      <c r="AB177" s="14">
        <v>330</v>
      </c>
    </row>
    <row r="178" spans="1:28" ht="14.25">
      <c r="A178" s="93">
        <f t="shared" si="10"/>
        <v>6580653</v>
      </c>
      <c r="B178" s="94">
        <f t="shared" si="10"/>
        <v>40358</v>
      </c>
      <c r="C178" s="70"/>
      <c r="D178" s="100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3" t="s">
        <v>415</v>
      </c>
      <c r="AB178" s="14">
        <v>315</v>
      </c>
    </row>
    <row r="179" spans="1:28" ht="14.25">
      <c r="A179" s="93">
        <f t="shared" si="10"/>
        <v>6580653</v>
      </c>
      <c r="B179" s="94">
        <f t="shared" si="10"/>
        <v>40358</v>
      </c>
      <c r="C179" s="70"/>
      <c r="D179" s="100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3" t="s">
        <v>416</v>
      </c>
      <c r="AB179" s="14">
        <v>929</v>
      </c>
    </row>
    <row r="180" spans="1:28" ht="14.25">
      <c r="A180" s="93">
        <f t="shared" si="10"/>
        <v>6580653</v>
      </c>
      <c r="B180" s="94">
        <f t="shared" si="10"/>
        <v>40358</v>
      </c>
      <c r="C180" s="70"/>
      <c r="D180" s="100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3" t="s">
        <v>381</v>
      </c>
      <c r="AB180" s="14">
        <v>928</v>
      </c>
    </row>
    <row r="181" spans="1:28" ht="14.25">
      <c r="A181" s="93">
        <f t="shared" si="10"/>
        <v>6580653</v>
      </c>
      <c r="B181" s="94">
        <f t="shared" si="10"/>
        <v>40358</v>
      </c>
      <c r="C181" s="70"/>
      <c r="D181" s="100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6" t="s">
        <v>417</v>
      </c>
      <c r="AB181" s="7">
        <v>661</v>
      </c>
    </row>
    <row r="182" spans="1:28" ht="14.25">
      <c r="A182" s="93">
        <f t="shared" si="10"/>
        <v>6580653</v>
      </c>
      <c r="B182" s="94">
        <f t="shared" si="10"/>
        <v>40358</v>
      </c>
      <c r="C182" s="70"/>
      <c r="D182" s="100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3" t="s">
        <v>329</v>
      </c>
      <c r="AB182" s="14">
        <v>619</v>
      </c>
    </row>
    <row r="183" spans="1:28" ht="14.25">
      <c r="A183" s="93">
        <f t="shared" si="10"/>
        <v>6580653</v>
      </c>
      <c r="B183" s="94">
        <f t="shared" si="10"/>
        <v>40358</v>
      </c>
      <c r="C183" s="70"/>
      <c r="D183" s="100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6" t="s">
        <v>418</v>
      </c>
      <c r="AB183" s="7">
        <v>632</v>
      </c>
    </row>
    <row r="184" spans="1:28" ht="14.25">
      <c r="A184" s="93">
        <f t="shared" si="10"/>
        <v>6580653</v>
      </c>
      <c r="B184" s="94">
        <f t="shared" si="10"/>
        <v>40358</v>
      </c>
      <c r="C184" s="70"/>
      <c r="D184" s="100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3" t="s">
        <v>282</v>
      </c>
      <c r="AB184" s="14">
        <v>67</v>
      </c>
    </row>
    <row r="185" spans="1:28" ht="14.25">
      <c r="A185" s="93">
        <f t="shared" si="10"/>
        <v>6580653</v>
      </c>
      <c r="B185" s="94">
        <f t="shared" si="10"/>
        <v>40358</v>
      </c>
      <c r="C185" s="70"/>
      <c r="D185" s="100">
        <f t="shared" si="9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6" t="s">
        <v>419</v>
      </c>
      <c r="AB185" s="7">
        <v>1030</v>
      </c>
    </row>
    <row r="186" spans="1:28" ht="14.25">
      <c r="A186" s="93">
        <f t="shared" si="10"/>
        <v>6580653</v>
      </c>
      <c r="B186" s="94">
        <f t="shared" si="10"/>
        <v>40358</v>
      </c>
      <c r="C186" s="70"/>
      <c r="D186" s="100">
        <f t="shared" si="9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3" t="s">
        <v>420</v>
      </c>
      <c r="AB186" s="14">
        <v>5122</v>
      </c>
    </row>
    <row r="187" spans="1:28" ht="14.25">
      <c r="A187" s="93">
        <f t="shared" si="10"/>
        <v>6580653</v>
      </c>
      <c r="B187" s="94">
        <f t="shared" si="10"/>
        <v>40358</v>
      </c>
      <c r="C187" s="70"/>
      <c r="D187" s="100">
        <f t="shared" si="9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6" t="s">
        <v>421</v>
      </c>
      <c r="AB187" s="7">
        <v>3095</v>
      </c>
    </row>
    <row r="188" spans="1:28" ht="14.25">
      <c r="A188" s="93">
        <f t="shared" si="10"/>
        <v>6580653</v>
      </c>
      <c r="B188" s="94">
        <f t="shared" si="10"/>
        <v>40358</v>
      </c>
      <c r="C188" s="70"/>
      <c r="D188" s="100">
        <f t="shared" si="9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3" t="s">
        <v>422</v>
      </c>
      <c r="AB188" s="14">
        <v>3094</v>
      </c>
    </row>
    <row r="189" spans="1:28" ht="14.25">
      <c r="A189" s="93">
        <f t="shared" si="10"/>
        <v>6580653</v>
      </c>
      <c r="B189" s="94">
        <f t="shared" si="10"/>
        <v>40358</v>
      </c>
      <c r="C189" s="70"/>
      <c r="D189" s="100">
        <f aca="true" t="shared" si="11" ref="D189:D220">IF(C189="","",VLOOKUP(C189,Liste,2))</f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6" t="s">
        <v>423</v>
      </c>
      <c r="AB189" s="7">
        <v>1001</v>
      </c>
    </row>
    <row r="190" spans="1:28" ht="14.25">
      <c r="A190" s="93">
        <f t="shared" si="10"/>
        <v>6580653</v>
      </c>
      <c r="B190" s="94">
        <f t="shared" si="10"/>
        <v>40358</v>
      </c>
      <c r="C190" s="70"/>
      <c r="D190" s="100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3" t="s">
        <v>424</v>
      </c>
      <c r="AB190" s="14">
        <v>887</v>
      </c>
    </row>
    <row r="191" spans="1:28" ht="14.25">
      <c r="A191" s="93">
        <f t="shared" si="10"/>
        <v>6580653</v>
      </c>
      <c r="B191" s="94">
        <f t="shared" si="10"/>
        <v>40358</v>
      </c>
      <c r="C191" s="70"/>
      <c r="D191" s="100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6" t="s">
        <v>392</v>
      </c>
      <c r="AB191" s="7">
        <v>892</v>
      </c>
    </row>
    <row r="192" spans="1:28" ht="14.25">
      <c r="A192" s="93">
        <f t="shared" si="10"/>
        <v>6580653</v>
      </c>
      <c r="B192" s="94">
        <f t="shared" si="10"/>
        <v>40358</v>
      </c>
      <c r="C192" s="70"/>
      <c r="D192" s="100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3" t="s">
        <v>425</v>
      </c>
      <c r="AB192" s="14">
        <v>734</v>
      </c>
    </row>
    <row r="193" spans="1:28" ht="14.25">
      <c r="A193" s="93">
        <f t="shared" si="10"/>
        <v>6580653</v>
      </c>
      <c r="B193" s="94">
        <f t="shared" si="10"/>
        <v>40358</v>
      </c>
      <c r="C193" s="70"/>
      <c r="D193" s="100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6" t="s">
        <v>426</v>
      </c>
      <c r="AB193" s="7">
        <v>735</v>
      </c>
    </row>
    <row r="194" spans="1:28" ht="14.25">
      <c r="A194" s="93">
        <f t="shared" si="10"/>
        <v>6580653</v>
      </c>
      <c r="B194" s="94">
        <f t="shared" si="10"/>
        <v>40358</v>
      </c>
      <c r="C194" s="70"/>
      <c r="D194" s="100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3" t="s">
        <v>427</v>
      </c>
      <c r="AB194" s="14">
        <v>909</v>
      </c>
    </row>
    <row r="195" spans="1:28" ht="14.25">
      <c r="A195" s="93">
        <f aca="true" t="shared" si="12" ref="A195:B214">+A$88</f>
        <v>6580653</v>
      </c>
      <c r="B195" s="94">
        <f t="shared" si="12"/>
        <v>40358</v>
      </c>
      <c r="C195" s="70"/>
      <c r="D195" s="100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6" t="s">
        <v>383</v>
      </c>
      <c r="AB195" s="7">
        <v>908</v>
      </c>
    </row>
    <row r="196" spans="1:28" ht="14.25">
      <c r="A196" s="93">
        <f t="shared" si="12"/>
        <v>6580653</v>
      </c>
      <c r="B196" s="94">
        <f t="shared" si="12"/>
        <v>40358</v>
      </c>
      <c r="C196" s="70"/>
      <c r="D196" s="100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3" t="s">
        <v>428</v>
      </c>
      <c r="AB196" s="14">
        <v>190</v>
      </c>
    </row>
    <row r="197" spans="1:28" ht="14.25">
      <c r="A197" s="93">
        <f t="shared" si="12"/>
        <v>6580653</v>
      </c>
      <c r="B197" s="94">
        <f t="shared" si="12"/>
        <v>40358</v>
      </c>
      <c r="C197" s="70"/>
      <c r="D197" s="100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3" t="s">
        <v>284</v>
      </c>
      <c r="AB197" s="14">
        <v>189</v>
      </c>
    </row>
    <row r="198" spans="1:28" ht="14.25">
      <c r="A198" s="93">
        <f t="shared" si="12"/>
        <v>6580653</v>
      </c>
      <c r="B198" s="94">
        <f t="shared" si="12"/>
        <v>40358</v>
      </c>
      <c r="C198" s="70"/>
      <c r="D198" s="100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6" t="s">
        <v>429</v>
      </c>
      <c r="AB198" s="7">
        <v>287</v>
      </c>
    </row>
    <row r="199" spans="1:28" ht="14.25">
      <c r="A199" s="93">
        <f t="shared" si="12"/>
        <v>6580653</v>
      </c>
      <c r="B199" s="94">
        <f t="shared" si="12"/>
        <v>40358</v>
      </c>
      <c r="C199" s="70"/>
      <c r="D199" s="100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6" t="s">
        <v>430</v>
      </c>
      <c r="AB199" s="7">
        <v>286</v>
      </c>
    </row>
    <row r="200" spans="1:28" ht="14.25">
      <c r="A200" s="93">
        <f t="shared" si="12"/>
        <v>6580653</v>
      </c>
      <c r="B200" s="94">
        <f t="shared" si="12"/>
        <v>40358</v>
      </c>
      <c r="C200" s="70"/>
      <c r="D200" s="100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3" t="s">
        <v>431</v>
      </c>
      <c r="AB200" s="14">
        <v>678</v>
      </c>
    </row>
    <row r="201" spans="1:28" ht="14.25">
      <c r="A201" s="93">
        <f t="shared" si="12"/>
        <v>6580653</v>
      </c>
      <c r="B201" s="94">
        <f t="shared" si="12"/>
        <v>40358</v>
      </c>
      <c r="C201" s="70"/>
      <c r="D201" s="100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6" t="s">
        <v>432</v>
      </c>
      <c r="AB201" s="7">
        <v>679</v>
      </c>
    </row>
    <row r="202" spans="1:28" ht="14.25">
      <c r="A202" s="93">
        <f t="shared" si="12"/>
        <v>6580653</v>
      </c>
      <c r="B202" s="94">
        <f t="shared" si="12"/>
        <v>40358</v>
      </c>
      <c r="C202" s="70"/>
      <c r="D202" s="100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3" t="s">
        <v>433</v>
      </c>
      <c r="AB202" s="14">
        <v>5189</v>
      </c>
    </row>
    <row r="203" spans="1:28" ht="14.25">
      <c r="A203" s="93">
        <f t="shared" si="12"/>
        <v>6580653</v>
      </c>
      <c r="B203" s="94">
        <f t="shared" si="12"/>
        <v>40358</v>
      </c>
      <c r="C203" s="70"/>
      <c r="D203" s="100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6" t="s">
        <v>434</v>
      </c>
      <c r="AB203" s="7">
        <v>877</v>
      </c>
    </row>
    <row r="204" spans="1:28" ht="14.25">
      <c r="A204" s="93">
        <f t="shared" si="12"/>
        <v>6580653</v>
      </c>
      <c r="B204" s="94">
        <f t="shared" si="12"/>
        <v>40358</v>
      </c>
      <c r="C204" s="70"/>
      <c r="D204" s="100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6" t="s">
        <v>435</v>
      </c>
      <c r="AB204" s="7">
        <v>1015</v>
      </c>
    </row>
    <row r="205" spans="1:28" ht="14.25">
      <c r="A205" s="93">
        <f t="shared" si="12"/>
        <v>6580653</v>
      </c>
      <c r="B205" s="94">
        <f t="shared" si="12"/>
        <v>40358</v>
      </c>
      <c r="C205" s="70"/>
      <c r="D205" s="100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3" t="s">
        <v>436</v>
      </c>
      <c r="AB205" s="14">
        <v>512</v>
      </c>
    </row>
    <row r="206" spans="1:28" ht="14.25">
      <c r="A206" s="93">
        <f t="shared" si="12"/>
        <v>6580653</v>
      </c>
      <c r="B206" s="94">
        <f t="shared" si="12"/>
        <v>40358</v>
      </c>
      <c r="C206" s="70"/>
      <c r="D206" s="100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3" t="s">
        <v>437</v>
      </c>
      <c r="AB206" s="14">
        <v>514</v>
      </c>
    </row>
    <row r="207" spans="1:28" ht="14.25">
      <c r="A207" s="93">
        <f t="shared" si="12"/>
        <v>6580653</v>
      </c>
      <c r="B207" s="94">
        <f t="shared" si="12"/>
        <v>40358</v>
      </c>
      <c r="C207" s="70"/>
      <c r="D207" s="100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6" t="s">
        <v>438</v>
      </c>
      <c r="AB207" s="7">
        <v>485</v>
      </c>
    </row>
    <row r="208" spans="1:28" ht="14.25">
      <c r="A208" s="93">
        <f t="shared" si="12"/>
        <v>6580653</v>
      </c>
      <c r="B208" s="94">
        <f t="shared" si="12"/>
        <v>40358</v>
      </c>
      <c r="C208" s="70"/>
      <c r="D208" s="100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3" t="s">
        <v>439</v>
      </c>
      <c r="AB208" s="14">
        <v>491</v>
      </c>
    </row>
    <row r="209" spans="1:28" ht="14.25">
      <c r="A209" s="93">
        <f t="shared" si="12"/>
        <v>6580653</v>
      </c>
      <c r="B209" s="94">
        <f t="shared" si="12"/>
        <v>40358</v>
      </c>
      <c r="C209" s="70"/>
      <c r="D209" s="100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3" t="s">
        <v>440</v>
      </c>
      <c r="AB209" s="14">
        <v>916</v>
      </c>
    </row>
    <row r="210" spans="1:28" ht="14.25">
      <c r="A210" s="93">
        <f t="shared" si="12"/>
        <v>6580653</v>
      </c>
      <c r="B210" s="94">
        <f t="shared" si="12"/>
        <v>40358</v>
      </c>
      <c r="C210" s="70"/>
      <c r="D210" s="100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3" t="s">
        <v>441</v>
      </c>
      <c r="AB210" s="14">
        <v>926</v>
      </c>
    </row>
    <row r="211" spans="1:28" ht="14.25">
      <c r="A211" s="93">
        <f t="shared" si="12"/>
        <v>6580653</v>
      </c>
      <c r="B211" s="94">
        <f t="shared" si="12"/>
        <v>40358</v>
      </c>
      <c r="C211" s="70"/>
      <c r="D211" s="100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6" t="s">
        <v>442</v>
      </c>
      <c r="AB211" s="7">
        <v>258</v>
      </c>
    </row>
    <row r="212" spans="1:28" ht="14.25">
      <c r="A212" s="93">
        <f t="shared" si="12"/>
        <v>6580653</v>
      </c>
      <c r="B212" s="94">
        <f t="shared" si="12"/>
        <v>40358</v>
      </c>
      <c r="C212" s="70"/>
      <c r="D212" s="100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3" t="s">
        <v>443</v>
      </c>
      <c r="AB212" s="14">
        <v>517</v>
      </c>
    </row>
    <row r="213" spans="1:28" ht="14.25">
      <c r="A213" s="93">
        <f t="shared" si="12"/>
        <v>6580653</v>
      </c>
      <c r="B213" s="94">
        <f t="shared" si="12"/>
        <v>40358</v>
      </c>
      <c r="C213" s="70"/>
      <c r="D213" s="100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6" t="s">
        <v>341</v>
      </c>
      <c r="AB213" s="7">
        <v>518</v>
      </c>
    </row>
    <row r="214" spans="1:28" ht="14.25">
      <c r="A214" s="93">
        <f t="shared" si="12"/>
        <v>6580653</v>
      </c>
      <c r="B214" s="94">
        <f t="shared" si="12"/>
        <v>40358</v>
      </c>
      <c r="C214" s="70"/>
      <c r="D214" s="100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3" t="s">
        <v>444</v>
      </c>
      <c r="AB214" s="14">
        <v>611</v>
      </c>
    </row>
    <row r="215" spans="1:28" ht="14.25">
      <c r="A215" s="93">
        <f aca="true" t="shared" si="13" ref="A215:B234">+A$88</f>
        <v>6580653</v>
      </c>
      <c r="B215" s="94">
        <f t="shared" si="13"/>
        <v>40358</v>
      </c>
      <c r="C215" s="70"/>
      <c r="D215" s="100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6" t="s">
        <v>445</v>
      </c>
      <c r="AB215" s="7">
        <v>336</v>
      </c>
    </row>
    <row r="216" spans="1:28" ht="14.25">
      <c r="A216" s="93">
        <f t="shared" si="13"/>
        <v>6580653</v>
      </c>
      <c r="B216" s="94">
        <f t="shared" si="13"/>
        <v>40358</v>
      </c>
      <c r="C216" s="70"/>
      <c r="D216" s="100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3" t="s">
        <v>446</v>
      </c>
      <c r="AB216" s="14">
        <v>335</v>
      </c>
    </row>
    <row r="217" spans="1:28" ht="14.25">
      <c r="A217" s="93">
        <f t="shared" si="13"/>
        <v>6580653</v>
      </c>
      <c r="B217" s="94">
        <f t="shared" si="13"/>
        <v>40358</v>
      </c>
      <c r="C217" s="70"/>
      <c r="D217" s="100">
        <f t="shared" si="11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3" t="s">
        <v>447</v>
      </c>
      <c r="AB217" s="14">
        <v>912</v>
      </c>
    </row>
    <row r="218" spans="1:28" ht="14.25">
      <c r="A218" s="93">
        <f t="shared" si="13"/>
        <v>6580653</v>
      </c>
      <c r="B218" s="94">
        <f t="shared" si="13"/>
        <v>40358</v>
      </c>
      <c r="C218" s="70"/>
      <c r="D218" s="100">
        <f t="shared" si="11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6" t="s">
        <v>448</v>
      </c>
      <c r="AB218" s="7">
        <v>636</v>
      </c>
    </row>
    <row r="219" spans="1:28" ht="14.25">
      <c r="A219" s="93">
        <f t="shared" si="13"/>
        <v>6580653</v>
      </c>
      <c r="B219" s="94">
        <f t="shared" si="13"/>
        <v>40358</v>
      </c>
      <c r="C219" s="70"/>
      <c r="D219" s="100">
        <f t="shared" si="11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6" t="s">
        <v>449</v>
      </c>
      <c r="AB219" s="7">
        <v>634</v>
      </c>
    </row>
    <row r="220" spans="1:28" ht="14.25">
      <c r="A220" s="93">
        <f t="shared" si="13"/>
        <v>6580653</v>
      </c>
      <c r="B220" s="94">
        <f t="shared" si="13"/>
        <v>40358</v>
      </c>
      <c r="C220" s="70"/>
      <c r="D220" s="100">
        <f t="shared" si="11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3" t="s">
        <v>450</v>
      </c>
      <c r="AB220" s="14">
        <v>603</v>
      </c>
    </row>
    <row r="221" spans="1:28" ht="14.25">
      <c r="A221" s="93">
        <f t="shared" si="13"/>
        <v>6580653</v>
      </c>
      <c r="B221" s="94">
        <f t="shared" si="13"/>
        <v>40358</v>
      </c>
      <c r="C221" s="70"/>
      <c r="D221" s="100">
        <f aca="true" t="shared" si="14" ref="D221:D244">IF(C221="","",VLOOKUP(C221,Liste,2))</f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3" t="s">
        <v>451</v>
      </c>
      <c r="AB221" s="14">
        <v>604</v>
      </c>
    </row>
    <row r="222" spans="1:28" ht="14.25">
      <c r="A222" s="93">
        <f t="shared" si="13"/>
        <v>6580653</v>
      </c>
      <c r="B222" s="94">
        <f t="shared" si="13"/>
        <v>40358</v>
      </c>
      <c r="C222" s="70"/>
      <c r="D222" s="100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3" t="s">
        <v>452</v>
      </c>
      <c r="AB222" s="14">
        <v>676</v>
      </c>
    </row>
    <row r="223" spans="1:28" ht="14.25">
      <c r="A223" s="93">
        <f t="shared" si="13"/>
        <v>6580653</v>
      </c>
      <c r="B223" s="94">
        <f t="shared" si="13"/>
        <v>40358</v>
      </c>
      <c r="C223" s="70"/>
      <c r="D223" s="100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6" t="s">
        <v>453</v>
      </c>
      <c r="AB223" s="7">
        <v>914</v>
      </c>
    </row>
    <row r="224" spans="1:28" ht="14.25">
      <c r="A224" s="93">
        <f t="shared" si="13"/>
        <v>6580653</v>
      </c>
      <c r="B224" s="94">
        <f t="shared" si="13"/>
        <v>40358</v>
      </c>
      <c r="C224" s="70"/>
      <c r="D224" s="100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3" t="s">
        <v>454</v>
      </c>
      <c r="AB224" s="14">
        <v>443</v>
      </c>
    </row>
    <row r="225" spans="1:28" ht="14.25">
      <c r="A225" s="93">
        <f t="shared" si="13"/>
        <v>6580653</v>
      </c>
      <c r="B225" s="94">
        <f t="shared" si="13"/>
        <v>40358</v>
      </c>
      <c r="C225" s="70"/>
      <c r="D225" s="100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3" t="s">
        <v>455</v>
      </c>
      <c r="AB225" s="14">
        <v>399</v>
      </c>
    </row>
    <row r="226" spans="1:28" ht="14.25">
      <c r="A226" s="93">
        <f t="shared" si="13"/>
        <v>6580653</v>
      </c>
      <c r="B226" s="94">
        <f t="shared" si="13"/>
        <v>40358</v>
      </c>
      <c r="C226" s="70"/>
      <c r="D226" s="100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6" t="s">
        <v>456</v>
      </c>
      <c r="AB226" s="7">
        <v>5185</v>
      </c>
    </row>
    <row r="227" spans="1:28" ht="14.25">
      <c r="A227" s="93">
        <f t="shared" si="13"/>
        <v>6580653</v>
      </c>
      <c r="B227" s="94">
        <f t="shared" si="13"/>
        <v>40358</v>
      </c>
      <c r="C227" s="70"/>
      <c r="D227" s="100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6" t="s">
        <v>457</v>
      </c>
      <c r="AB227" s="7">
        <v>1020</v>
      </c>
    </row>
    <row r="228" spans="1:28" ht="14.25">
      <c r="A228" s="93">
        <f t="shared" si="13"/>
        <v>6580653</v>
      </c>
      <c r="B228" s="94">
        <f t="shared" si="13"/>
        <v>40358</v>
      </c>
      <c r="C228" s="70"/>
      <c r="D228" s="100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6" t="s">
        <v>458</v>
      </c>
      <c r="AB228" s="7">
        <v>923</v>
      </c>
    </row>
    <row r="229" spans="1:28" ht="14.25">
      <c r="A229" s="93">
        <f t="shared" si="13"/>
        <v>6580653</v>
      </c>
      <c r="B229" s="94">
        <f t="shared" si="13"/>
        <v>40358</v>
      </c>
      <c r="C229" s="70"/>
      <c r="D229" s="100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6" t="s">
        <v>459</v>
      </c>
      <c r="AB229" s="7">
        <v>924</v>
      </c>
    </row>
    <row r="230" spans="1:28" ht="14.25">
      <c r="A230" s="93">
        <f t="shared" si="13"/>
        <v>6580653</v>
      </c>
      <c r="B230" s="94">
        <f t="shared" si="13"/>
        <v>40358</v>
      </c>
      <c r="C230" s="70"/>
      <c r="D230" s="100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6" t="s">
        <v>460</v>
      </c>
      <c r="AB230" s="7">
        <v>235</v>
      </c>
    </row>
    <row r="231" spans="1:28" ht="14.25">
      <c r="A231" s="93">
        <f t="shared" si="13"/>
        <v>6580653</v>
      </c>
      <c r="B231" s="94">
        <f t="shared" si="13"/>
        <v>40358</v>
      </c>
      <c r="C231" s="70"/>
      <c r="D231" s="100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6" t="s">
        <v>461</v>
      </c>
      <c r="AB231" s="7">
        <v>3100</v>
      </c>
    </row>
    <row r="232" spans="1:28" ht="14.25">
      <c r="A232" s="93">
        <f t="shared" si="13"/>
        <v>6580653</v>
      </c>
      <c r="B232" s="94">
        <f t="shared" si="13"/>
        <v>40358</v>
      </c>
      <c r="C232" s="70"/>
      <c r="D232" s="100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6" t="s">
        <v>462</v>
      </c>
      <c r="AB232" s="7">
        <v>1077</v>
      </c>
    </row>
    <row r="233" spans="1:28" ht="14.25">
      <c r="A233" s="93">
        <f t="shared" si="13"/>
        <v>6580653</v>
      </c>
      <c r="B233" s="94">
        <f t="shared" si="13"/>
        <v>40358</v>
      </c>
      <c r="C233" s="70"/>
      <c r="D233" s="100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3" t="s">
        <v>389</v>
      </c>
      <c r="AB233" s="14">
        <v>906</v>
      </c>
    </row>
    <row r="234" spans="1:28" ht="14.25">
      <c r="A234" s="93">
        <f t="shared" si="13"/>
        <v>6580653</v>
      </c>
      <c r="B234" s="94">
        <f t="shared" si="13"/>
        <v>40358</v>
      </c>
      <c r="C234" s="70"/>
      <c r="D234" s="100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3" t="s">
        <v>343</v>
      </c>
      <c r="AB234" s="14">
        <v>608</v>
      </c>
    </row>
    <row r="235" spans="1:28" ht="14.25">
      <c r="A235" s="93">
        <f aca="true" t="shared" si="15" ref="A235:B244">+A$88</f>
        <v>6580653</v>
      </c>
      <c r="B235" s="94">
        <f t="shared" si="15"/>
        <v>40358</v>
      </c>
      <c r="C235" s="70"/>
      <c r="D235" s="100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3" t="s">
        <v>463</v>
      </c>
      <c r="AB235" s="14">
        <v>607</v>
      </c>
    </row>
    <row r="236" spans="1:28" ht="14.25">
      <c r="A236" s="93">
        <f t="shared" si="15"/>
        <v>6580653</v>
      </c>
      <c r="B236" s="94">
        <f t="shared" si="15"/>
        <v>40358</v>
      </c>
      <c r="C236" s="70"/>
      <c r="D236" s="100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3" t="s">
        <v>464</v>
      </c>
      <c r="AB236" s="14">
        <v>1076</v>
      </c>
    </row>
    <row r="237" spans="1:28" ht="14.25">
      <c r="A237" s="93">
        <f t="shared" si="15"/>
        <v>6580653</v>
      </c>
      <c r="B237" s="94">
        <f t="shared" si="15"/>
        <v>40358</v>
      </c>
      <c r="C237" s="70"/>
      <c r="D237" s="100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3" t="s">
        <v>465</v>
      </c>
      <c r="AB237" s="14">
        <v>973</v>
      </c>
    </row>
    <row r="238" spans="1:28" ht="14.25">
      <c r="A238" s="93">
        <f t="shared" si="15"/>
        <v>6580653</v>
      </c>
      <c r="B238" s="94">
        <f t="shared" si="15"/>
        <v>40358</v>
      </c>
      <c r="C238" s="70"/>
      <c r="D238" s="100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3" t="s">
        <v>466</v>
      </c>
      <c r="AB238" s="14">
        <v>605</v>
      </c>
    </row>
    <row r="239" spans="1:28" ht="14.25">
      <c r="A239" s="93">
        <f t="shared" si="15"/>
        <v>6580653</v>
      </c>
      <c r="B239" s="94">
        <f t="shared" si="15"/>
        <v>40358</v>
      </c>
      <c r="C239" s="70"/>
      <c r="D239" s="100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3" t="s">
        <v>467</v>
      </c>
      <c r="AB239" s="14">
        <v>606</v>
      </c>
    </row>
    <row r="240" spans="1:28" ht="14.25">
      <c r="A240" s="93">
        <f t="shared" si="15"/>
        <v>6580653</v>
      </c>
      <c r="B240" s="94">
        <f t="shared" si="15"/>
        <v>40358</v>
      </c>
      <c r="C240" s="70"/>
      <c r="D240" s="100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3" t="s">
        <v>468</v>
      </c>
      <c r="AB240" s="14">
        <v>637</v>
      </c>
    </row>
    <row r="241" spans="1:28" ht="14.25">
      <c r="A241" s="93">
        <f t="shared" si="15"/>
        <v>6580653</v>
      </c>
      <c r="B241" s="94">
        <f t="shared" si="15"/>
        <v>40358</v>
      </c>
      <c r="C241" s="70"/>
      <c r="D241" s="100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3" t="s">
        <v>469</v>
      </c>
      <c r="AB241" s="14">
        <v>740</v>
      </c>
    </row>
    <row r="242" spans="1:28" ht="14.25">
      <c r="A242" s="93">
        <f t="shared" si="15"/>
        <v>6580653</v>
      </c>
      <c r="B242" s="94">
        <f t="shared" si="15"/>
        <v>40358</v>
      </c>
      <c r="C242" s="70"/>
      <c r="D242" s="100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3" t="s">
        <v>470</v>
      </c>
      <c r="AB242" s="14">
        <v>739</v>
      </c>
    </row>
    <row r="243" spans="1:28" ht="14.25">
      <c r="A243" s="93">
        <f t="shared" si="15"/>
        <v>6580653</v>
      </c>
      <c r="B243" s="94">
        <f t="shared" si="15"/>
        <v>40358</v>
      </c>
      <c r="C243" s="70"/>
      <c r="D243" s="100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3" t="s">
        <v>471</v>
      </c>
      <c r="AB243" s="14">
        <v>571</v>
      </c>
    </row>
    <row r="244" spans="1:28" ht="14.25">
      <c r="A244" s="93">
        <f t="shared" si="15"/>
        <v>6580653</v>
      </c>
      <c r="B244" s="94">
        <f t="shared" si="15"/>
        <v>40358</v>
      </c>
      <c r="C244" s="70"/>
      <c r="D244" s="100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6" t="s">
        <v>286</v>
      </c>
      <c r="AB244" s="7">
        <v>212</v>
      </c>
    </row>
    <row r="245" spans="3:28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2"/>
      <c r="U245" s="62"/>
      <c r="AA245" s="13" t="s">
        <v>472</v>
      </c>
      <c r="AB245" s="14">
        <v>211</v>
      </c>
    </row>
    <row r="246" spans="3:28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2"/>
      <c r="U246" s="62"/>
      <c r="AA246" s="13" t="s">
        <v>290</v>
      </c>
      <c r="AB246" s="14">
        <v>200</v>
      </c>
    </row>
    <row r="247" spans="3:28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2"/>
      <c r="U247" s="62"/>
      <c r="AA247" s="13" t="s">
        <v>473</v>
      </c>
      <c r="AB247" s="14">
        <v>193</v>
      </c>
    </row>
    <row r="248" spans="3:28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2"/>
      <c r="U248" s="62"/>
      <c r="AA248" s="6" t="s">
        <v>474</v>
      </c>
      <c r="AB248" s="7">
        <v>629</v>
      </c>
    </row>
    <row r="249" spans="3:28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2"/>
      <c r="U249" s="62"/>
      <c r="AA249" s="13" t="s">
        <v>475</v>
      </c>
      <c r="AB249" s="14">
        <v>628</v>
      </c>
    </row>
    <row r="250" spans="3:28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2"/>
      <c r="U250" s="62"/>
      <c r="AA250" s="13" t="s">
        <v>476</v>
      </c>
      <c r="AB250" s="14">
        <v>3166</v>
      </c>
    </row>
    <row r="251" spans="3:28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2"/>
      <c r="U251" s="62"/>
      <c r="AA251" s="13" t="s">
        <v>477</v>
      </c>
      <c r="AB251" s="14">
        <v>523</v>
      </c>
    </row>
    <row r="252" spans="3:28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2"/>
      <c r="U252" s="62"/>
      <c r="AA252" s="6" t="s">
        <v>478</v>
      </c>
      <c r="AB252" s="7">
        <v>522</v>
      </c>
    </row>
    <row r="253" spans="3:28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2"/>
      <c r="U253" s="62"/>
      <c r="AA253" s="13" t="s">
        <v>479</v>
      </c>
      <c r="AB253" s="14">
        <v>277</v>
      </c>
    </row>
    <row r="254" spans="3:28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2"/>
      <c r="U254" s="62"/>
      <c r="AA254" s="13" t="s">
        <v>480</v>
      </c>
      <c r="AB254" s="14">
        <v>666</v>
      </c>
    </row>
    <row r="255" spans="3:28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2"/>
      <c r="U255" s="62"/>
      <c r="AA255" s="13" t="s">
        <v>481</v>
      </c>
      <c r="AB255" s="14">
        <v>138</v>
      </c>
    </row>
    <row r="256" spans="3:28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2"/>
      <c r="U256" s="62"/>
      <c r="AA256" s="13" t="s">
        <v>482</v>
      </c>
      <c r="AB256" s="14">
        <v>397</v>
      </c>
    </row>
    <row r="257" spans="3:28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2"/>
      <c r="U257" s="62"/>
      <c r="AA257" s="13" t="s">
        <v>483</v>
      </c>
      <c r="AB257" s="14">
        <v>396</v>
      </c>
    </row>
    <row r="258" spans="3:28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2"/>
      <c r="U258" s="62"/>
      <c r="AA258" s="6" t="s">
        <v>484</v>
      </c>
      <c r="AB258" s="7">
        <v>140</v>
      </c>
    </row>
    <row r="259" spans="3:28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2"/>
      <c r="U259" s="62"/>
      <c r="AA259" s="13" t="s">
        <v>485</v>
      </c>
      <c r="AB259" s="14">
        <v>180</v>
      </c>
    </row>
    <row r="260" spans="3:28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2"/>
      <c r="U260" s="62"/>
      <c r="AA260" s="6" t="s">
        <v>486</v>
      </c>
      <c r="AB260" s="7">
        <v>198</v>
      </c>
    </row>
    <row r="261" spans="3:28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2"/>
      <c r="U261" s="62"/>
      <c r="AA261" s="13" t="s">
        <v>487</v>
      </c>
      <c r="AB261" s="14">
        <v>307</v>
      </c>
    </row>
    <row r="262" spans="3:28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2"/>
      <c r="U262" s="62"/>
      <c r="AA262" s="13" t="s">
        <v>488</v>
      </c>
      <c r="AB262" s="14">
        <v>3164</v>
      </c>
    </row>
    <row r="263" spans="3:28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2"/>
      <c r="U263" s="62"/>
      <c r="AA263" s="13" t="s">
        <v>291</v>
      </c>
      <c r="AB263" s="14">
        <v>305</v>
      </c>
    </row>
    <row r="264" spans="3:28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2"/>
      <c r="U264" s="62"/>
      <c r="AA264" s="6" t="s">
        <v>489</v>
      </c>
      <c r="AB264" s="7">
        <v>304</v>
      </c>
    </row>
    <row r="265" spans="3:28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2"/>
      <c r="U265" s="62"/>
      <c r="AA265" s="13" t="s">
        <v>490</v>
      </c>
      <c r="AB265" s="14">
        <v>5169</v>
      </c>
    </row>
    <row r="266" spans="3:28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2"/>
      <c r="U266" s="62"/>
      <c r="AA266" s="6" t="s">
        <v>293</v>
      </c>
      <c r="AB266" s="7">
        <v>310</v>
      </c>
    </row>
    <row r="267" spans="3:28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2"/>
      <c r="U267" s="62"/>
      <c r="AA267" s="6" t="s">
        <v>491</v>
      </c>
      <c r="AB267" s="7">
        <v>319</v>
      </c>
    </row>
    <row r="268" spans="3:28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2"/>
      <c r="U268" s="62"/>
      <c r="AA268" s="6" t="s">
        <v>492</v>
      </c>
      <c r="AB268" s="7">
        <v>478</v>
      </c>
    </row>
    <row r="269" spans="3:28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2"/>
      <c r="U269" s="62"/>
      <c r="AA269" s="6" t="s">
        <v>493</v>
      </c>
      <c r="AB269" s="7">
        <v>473</v>
      </c>
    </row>
    <row r="270" spans="3:28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2"/>
      <c r="U270" s="62"/>
      <c r="AA270" s="13" t="s">
        <v>494</v>
      </c>
      <c r="AB270" s="14">
        <v>655</v>
      </c>
    </row>
    <row r="271" spans="3:28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2"/>
      <c r="U271" s="62"/>
      <c r="AA271" s="6" t="s">
        <v>495</v>
      </c>
      <c r="AB271" s="7">
        <v>653</v>
      </c>
    </row>
    <row r="272" spans="3:28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2"/>
      <c r="U272" s="62"/>
      <c r="AA272" s="13" t="s">
        <v>496</v>
      </c>
      <c r="AB272" s="14">
        <v>2679</v>
      </c>
    </row>
    <row r="273" spans="3:28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2"/>
      <c r="U273" s="62"/>
      <c r="AA273" s="6" t="s">
        <v>280</v>
      </c>
      <c r="AB273" s="7">
        <v>69</v>
      </c>
    </row>
    <row r="274" spans="3:28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2"/>
      <c r="U274" s="62"/>
      <c r="AA274" s="13" t="s">
        <v>278</v>
      </c>
      <c r="AB274" s="14">
        <v>66</v>
      </c>
    </row>
    <row r="275" spans="3:28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2"/>
      <c r="U275" s="62"/>
      <c r="AA275" s="6" t="s">
        <v>497</v>
      </c>
      <c r="AB275" s="7">
        <v>697</v>
      </c>
    </row>
    <row r="276" spans="3:28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2"/>
      <c r="U276" s="62"/>
      <c r="AA276" s="13" t="s">
        <v>498</v>
      </c>
      <c r="AB276" s="14">
        <v>696</v>
      </c>
    </row>
    <row r="277" spans="3:28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2"/>
      <c r="U277" s="62"/>
      <c r="AA277" s="6" t="s">
        <v>499</v>
      </c>
      <c r="AB277" s="7">
        <v>599</v>
      </c>
    </row>
    <row r="278" spans="3:28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2"/>
      <c r="U278" s="62"/>
      <c r="AA278" s="13" t="s">
        <v>500</v>
      </c>
      <c r="AB278" s="14">
        <v>276</v>
      </c>
    </row>
    <row r="279" spans="3:28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2"/>
      <c r="U279" s="62"/>
      <c r="AA279" s="6" t="s">
        <v>331</v>
      </c>
      <c r="AB279" s="7">
        <v>623</v>
      </c>
    </row>
    <row r="280" spans="3:28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2"/>
      <c r="U280" s="62"/>
      <c r="AA280" s="6" t="s">
        <v>352</v>
      </c>
      <c r="AB280" s="7">
        <v>757</v>
      </c>
    </row>
    <row r="281" spans="3:28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2"/>
      <c r="U281" s="62"/>
      <c r="AA281" s="6" t="s">
        <v>501</v>
      </c>
      <c r="AB281" s="7">
        <v>685</v>
      </c>
    </row>
    <row r="282" spans="3:28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2"/>
      <c r="U282" s="62"/>
      <c r="AA282" s="6" t="s">
        <v>502</v>
      </c>
      <c r="AB282" s="7">
        <v>289</v>
      </c>
    </row>
    <row r="283" spans="3:28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2"/>
      <c r="U283" s="62"/>
      <c r="AA283" s="6" t="s">
        <v>503</v>
      </c>
      <c r="AB283" s="7">
        <v>989</v>
      </c>
    </row>
    <row r="284" spans="3:28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2"/>
      <c r="U284" s="62"/>
      <c r="AA284" s="6" t="s">
        <v>504</v>
      </c>
      <c r="AB284" s="7">
        <v>3105</v>
      </c>
    </row>
    <row r="285" spans="3:28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2"/>
      <c r="U285" s="62"/>
      <c r="AA285" s="6" t="s">
        <v>505</v>
      </c>
      <c r="AB285" s="7">
        <v>5186</v>
      </c>
    </row>
    <row r="286" spans="3:28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2"/>
      <c r="U286" s="62"/>
      <c r="AA286" s="6" t="s">
        <v>506</v>
      </c>
      <c r="AB286" s="7">
        <v>999</v>
      </c>
    </row>
    <row r="287" spans="3:28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2"/>
      <c r="U287" s="62"/>
      <c r="AA287" s="6" t="s">
        <v>507</v>
      </c>
      <c r="AB287" s="7">
        <v>998</v>
      </c>
    </row>
    <row r="288" spans="3:28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2"/>
      <c r="U288" s="62"/>
      <c r="AA288" s="6" t="s">
        <v>508</v>
      </c>
      <c r="AB288" s="7">
        <v>241</v>
      </c>
    </row>
    <row r="289" spans="3:28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2"/>
      <c r="U289" s="62"/>
      <c r="AA289" s="6" t="s">
        <v>509</v>
      </c>
      <c r="AB289" s="7">
        <v>694</v>
      </c>
    </row>
    <row r="290" spans="3:28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2"/>
      <c r="U290" s="62"/>
      <c r="AA290" s="6" t="s">
        <v>510</v>
      </c>
      <c r="AB290" s="7">
        <v>5165</v>
      </c>
    </row>
    <row r="291" spans="3:28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2"/>
      <c r="U291" s="62"/>
      <c r="AA291" s="6" t="s">
        <v>511</v>
      </c>
      <c r="AB291" s="7">
        <v>626</v>
      </c>
    </row>
    <row r="292" spans="3:28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2"/>
      <c r="U292" s="62"/>
      <c r="AA292" s="6" t="s">
        <v>512</v>
      </c>
      <c r="AB292" s="7">
        <v>643</v>
      </c>
    </row>
    <row r="293" spans="3:28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2"/>
      <c r="U293" s="62"/>
      <c r="AA293" s="6" t="s">
        <v>513</v>
      </c>
      <c r="AB293" s="7">
        <v>1036</v>
      </c>
    </row>
    <row r="294" spans="3:28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2"/>
      <c r="U294" s="62"/>
      <c r="AA294" s="6" t="s">
        <v>514</v>
      </c>
      <c r="AB294" s="7">
        <v>1035</v>
      </c>
    </row>
    <row r="295" spans="3:28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2"/>
      <c r="U295" s="62"/>
      <c r="AA295" s="6" t="s">
        <v>515</v>
      </c>
      <c r="AB295" s="7">
        <v>159</v>
      </c>
    </row>
    <row r="296" spans="3:28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2"/>
      <c r="U296" s="62"/>
      <c r="AA296" s="6" t="s">
        <v>516</v>
      </c>
      <c r="AB296" s="7">
        <v>1025</v>
      </c>
    </row>
    <row r="297" spans="3:28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2"/>
      <c r="U297" s="62"/>
      <c r="AA297" s="6" t="s">
        <v>517</v>
      </c>
      <c r="AB297" s="7">
        <v>5146</v>
      </c>
    </row>
    <row r="298" spans="3:28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2"/>
      <c r="U298" s="62"/>
      <c r="AA298" s="6" t="s">
        <v>518</v>
      </c>
      <c r="AB298" s="7">
        <v>742</v>
      </c>
    </row>
    <row r="299" spans="3:28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2"/>
      <c r="U299" s="62"/>
      <c r="AA299" s="6" t="s">
        <v>519</v>
      </c>
      <c r="AB299" s="7">
        <v>741</v>
      </c>
    </row>
    <row r="300" spans="3:28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2"/>
      <c r="U300" s="62"/>
      <c r="AA300" s="6" t="s">
        <v>520</v>
      </c>
      <c r="AB300" s="7">
        <v>246</v>
      </c>
    </row>
    <row r="301" spans="3:28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2"/>
      <c r="U301" s="62"/>
      <c r="AA301" s="6" t="s">
        <v>521</v>
      </c>
      <c r="AB301" s="7">
        <v>358</v>
      </c>
    </row>
    <row r="302" spans="3:28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2"/>
      <c r="U302" s="62"/>
      <c r="AA302" s="6" t="s">
        <v>522</v>
      </c>
      <c r="AB302" s="7">
        <v>268</v>
      </c>
    </row>
    <row r="303" spans="3:28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2"/>
      <c r="U303" s="62"/>
      <c r="AA303" s="6" t="s">
        <v>523</v>
      </c>
      <c r="AB303" s="7">
        <v>639</v>
      </c>
    </row>
    <row r="304" spans="3:28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2"/>
      <c r="U304" s="62"/>
      <c r="AA304" s="13" t="s">
        <v>524</v>
      </c>
      <c r="AB304" s="14">
        <v>719</v>
      </c>
    </row>
    <row r="305" spans="3:28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2"/>
      <c r="U305" s="62"/>
      <c r="AA305" s="13" t="s">
        <v>525</v>
      </c>
      <c r="AB305" s="14">
        <v>744</v>
      </c>
    </row>
    <row r="306" spans="3:28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2"/>
      <c r="U306" s="62"/>
      <c r="AA306" s="13" t="s">
        <v>526</v>
      </c>
      <c r="AB306" s="14">
        <v>345</v>
      </c>
    </row>
    <row r="307" spans="3:28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2"/>
      <c r="U307" s="62"/>
      <c r="AA307" s="13" t="s">
        <v>527</v>
      </c>
      <c r="AB307" s="14">
        <v>344</v>
      </c>
    </row>
    <row r="308" spans="3:28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2"/>
      <c r="U308" s="62"/>
      <c r="AA308" s="13" t="s">
        <v>528</v>
      </c>
      <c r="AB308" s="14">
        <v>346</v>
      </c>
    </row>
    <row r="309" spans="3:28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2"/>
      <c r="U309" s="62"/>
      <c r="AA309" s="13" t="s">
        <v>529</v>
      </c>
      <c r="AB309" s="14">
        <v>3072</v>
      </c>
    </row>
    <row r="310" spans="3:28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2"/>
      <c r="U310" s="62"/>
      <c r="AA310" s="6" t="s">
        <v>296</v>
      </c>
      <c r="AB310" s="7">
        <v>312</v>
      </c>
    </row>
    <row r="311" spans="3:28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2"/>
      <c r="U311" s="62"/>
      <c r="AA311" s="13" t="s">
        <v>530</v>
      </c>
      <c r="AB311" s="14">
        <v>1007</v>
      </c>
    </row>
    <row r="312" spans="3:28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2"/>
      <c r="U312" s="62"/>
      <c r="AA312" s="6" t="s">
        <v>531</v>
      </c>
      <c r="AB312" s="7">
        <v>722</v>
      </c>
    </row>
    <row r="313" spans="3:28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2"/>
      <c r="U313" s="62"/>
      <c r="AA313" s="13" t="s">
        <v>532</v>
      </c>
      <c r="AB313" s="14">
        <v>3158</v>
      </c>
    </row>
    <row r="314" spans="3:28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2"/>
      <c r="U314" s="62"/>
      <c r="AA314" s="13" t="s">
        <v>533</v>
      </c>
      <c r="AB314" s="14">
        <v>3111</v>
      </c>
    </row>
    <row r="315" spans="3:28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2"/>
      <c r="U315" s="62"/>
      <c r="AA315" s="13" t="s">
        <v>534</v>
      </c>
      <c r="AB315" s="14">
        <v>1089</v>
      </c>
    </row>
    <row r="316" spans="3:28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2"/>
      <c r="U316" s="62"/>
      <c r="AA316" s="13" t="s">
        <v>535</v>
      </c>
      <c r="AB316" s="14">
        <v>1052</v>
      </c>
    </row>
    <row r="317" spans="3:28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2"/>
      <c r="U317" s="62"/>
      <c r="AA317" s="13" t="s">
        <v>536</v>
      </c>
      <c r="AB317" s="14">
        <v>26</v>
      </c>
    </row>
    <row r="318" spans="3:28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2"/>
      <c r="U318" s="62"/>
      <c r="AA318" s="13" t="s">
        <v>537</v>
      </c>
      <c r="AB318" s="14">
        <v>20</v>
      </c>
    </row>
    <row r="319" spans="3:28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2"/>
      <c r="U319" s="62"/>
      <c r="AA319" s="13" t="s">
        <v>538</v>
      </c>
      <c r="AB319" s="14">
        <v>44</v>
      </c>
    </row>
    <row r="320" spans="3:28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2"/>
      <c r="U320" s="62"/>
      <c r="AA320" s="13" t="s">
        <v>539</v>
      </c>
      <c r="AB320" s="14">
        <v>5112</v>
      </c>
    </row>
    <row r="321" spans="3:28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2"/>
      <c r="U321" s="62"/>
      <c r="AA321" s="6" t="s">
        <v>540</v>
      </c>
      <c r="AB321" s="7">
        <v>5111</v>
      </c>
    </row>
    <row r="322" spans="3:28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2"/>
      <c r="U322" s="62"/>
      <c r="AA322" s="13" t="s">
        <v>541</v>
      </c>
      <c r="AB322" s="14">
        <v>726</v>
      </c>
    </row>
    <row r="323" spans="3:28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2"/>
      <c r="U323" s="62"/>
      <c r="AA323" s="6" t="s">
        <v>542</v>
      </c>
      <c r="AB323" s="7">
        <v>725</v>
      </c>
    </row>
    <row r="324" spans="3:28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2"/>
      <c r="U324" s="62"/>
      <c r="AA324" s="13" t="s">
        <v>543</v>
      </c>
      <c r="AB324" s="14">
        <v>966</v>
      </c>
    </row>
    <row r="325" spans="3:28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2"/>
      <c r="U325" s="62"/>
      <c r="AA325" s="13" t="s">
        <v>544</v>
      </c>
      <c r="AB325" s="14">
        <v>236</v>
      </c>
    </row>
    <row r="326" spans="3:28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2"/>
      <c r="U326" s="62"/>
      <c r="AA326" s="13" t="s">
        <v>545</v>
      </c>
      <c r="AB326" s="14">
        <v>857</v>
      </c>
    </row>
    <row r="327" spans="3:28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2"/>
      <c r="U327" s="62"/>
      <c r="AA327" s="13" t="s">
        <v>546</v>
      </c>
      <c r="AB327" s="14">
        <v>858</v>
      </c>
    </row>
    <row r="328" spans="3:28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2"/>
      <c r="U328" s="62"/>
      <c r="AA328" s="6" t="s">
        <v>547</v>
      </c>
      <c r="AB328" s="7">
        <v>5118</v>
      </c>
    </row>
    <row r="329" spans="3:28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2"/>
      <c r="U329" s="62"/>
      <c r="AA329" s="13" t="s">
        <v>548</v>
      </c>
      <c r="AB329" s="14">
        <v>900</v>
      </c>
    </row>
    <row r="330" spans="3:28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2"/>
      <c r="U330" s="62"/>
      <c r="AA330" s="13" t="s">
        <v>549</v>
      </c>
      <c r="AB330" s="14">
        <v>902</v>
      </c>
    </row>
    <row r="331" spans="3:28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2"/>
      <c r="U331" s="62"/>
      <c r="AA331" s="13" t="s">
        <v>333</v>
      </c>
      <c r="AB331" s="14">
        <v>624</v>
      </c>
    </row>
    <row r="332" spans="3:28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2"/>
      <c r="U332" s="62"/>
      <c r="AA332" s="13" t="s">
        <v>550</v>
      </c>
      <c r="AB332" s="14">
        <v>525</v>
      </c>
    </row>
    <row r="333" spans="3:28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2"/>
      <c r="U333" s="62"/>
      <c r="AA333" s="13" t="s">
        <v>551</v>
      </c>
      <c r="AB333" s="14">
        <v>526</v>
      </c>
    </row>
    <row r="334" spans="3:28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2"/>
      <c r="U334" s="62"/>
      <c r="AA334" s="6" t="s">
        <v>552</v>
      </c>
      <c r="AB334" s="7">
        <v>325</v>
      </c>
    </row>
    <row r="335" spans="3:28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2"/>
      <c r="U335" s="62"/>
      <c r="AA335" s="13" t="s">
        <v>553</v>
      </c>
      <c r="AB335" s="14">
        <v>730</v>
      </c>
    </row>
    <row r="336" spans="3:28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2"/>
      <c r="U336" s="62"/>
      <c r="AA336" s="13" t="s">
        <v>554</v>
      </c>
      <c r="AB336" s="14">
        <v>728</v>
      </c>
    </row>
    <row r="337" spans="3:28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2"/>
      <c r="U337" s="62"/>
      <c r="AA337" s="13" t="s">
        <v>555</v>
      </c>
      <c r="AB337" s="14">
        <v>3156</v>
      </c>
    </row>
    <row r="338" spans="3:28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62"/>
      <c r="U338" s="62"/>
      <c r="AA338" s="6" t="s">
        <v>556</v>
      </c>
      <c r="AB338" s="7">
        <v>731</v>
      </c>
    </row>
    <row r="339" spans="3:28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AA339" s="13" t="s">
        <v>557</v>
      </c>
      <c r="AB339" s="14">
        <v>2951</v>
      </c>
    </row>
    <row r="340" spans="3:28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AA340" s="13" t="s">
        <v>558</v>
      </c>
      <c r="AB340" s="14">
        <v>609</v>
      </c>
    </row>
    <row r="341" spans="3:28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AA341" s="13" t="s">
        <v>559</v>
      </c>
      <c r="AB341" s="14">
        <v>338</v>
      </c>
    </row>
    <row r="342" spans="3:28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AA342" s="13" t="s">
        <v>560</v>
      </c>
      <c r="AB342" s="14">
        <v>339</v>
      </c>
    </row>
    <row r="343" spans="3:28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AA343" s="13" t="s">
        <v>297</v>
      </c>
      <c r="AB343" s="14">
        <v>317</v>
      </c>
    </row>
    <row r="344" spans="3:28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AA344" s="13" t="s">
        <v>561</v>
      </c>
      <c r="AB344" s="14">
        <v>5148</v>
      </c>
    </row>
    <row r="345" spans="3:28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AA345" s="13" t="s">
        <v>562</v>
      </c>
      <c r="AB345" s="14">
        <v>9</v>
      </c>
    </row>
    <row r="346" spans="3:28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AA346" s="13" t="s">
        <v>387</v>
      </c>
      <c r="AB346" s="14">
        <v>933</v>
      </c>
    </row>
    <row r="347" spans="3:28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AA347" s="13" t="s">
        <v>563</v>
      </c>
      <c r="AB347" s="14">
        <v>394</v>
      </c>
    </row>
    <row r="348" spans="3:28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AA348" s="6" t="s">
        <v>564</v>
      </c>
      <c r="AB348" s="7">
        <v>393</v>
      </c>
    </row>
    <row r="349" spans="3:28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AA349" s="13" t="s">
        <v>565</v>
      </c>
      <c r="AB349" s="14">
        <v>263</v>
      </c>
    </row>
    <row r="350" spans="3:28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AA350" s="6" t="s">
        <v>566</v>
      </c>
      <c r="AB350" s="7">
        <v>260</v>
      </c>
    </row>
    <row r="351" spans="3:28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AA351" s="13" t="s">
        <v>567</v>
      </c>
      <c r="AB351" s="14">
        <v>256</v>
      </c>
    </row>
    <row r="352" spans="3:28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AA352" s="6" t="s">
        <v>568</v>
      </c>
      <c r="AB352" s="7">
        <v>1078</v>
      </c>
    </row>
    <row r="353" spans="3:28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AA353" s="13" t="s">
        <v>363</v>
      </c>
      <c r="AB353" s="14">
        <v>682</v>
      </c>
    </row>
    <row r="354" spans="3:28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AA354" s="6" t="s">
        <v>569</v>
      </c>
      <c r="AB354" s="7">
        <v>680</v>
      </c>
    </row>
    <row r="355" spans="3:28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AA355" s="13" t="s">
        <v>570</v>
      </c>
      <c r="AB355" s="14">
        <v>5120</v>
      </c>
    </row>
    <row r="356" spans="3:28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AA356" s="6" t="s">
        <v>571</v>
      </c>
      <c r="AB356" s="7">
        <v>870</v>
      </c>
    </row>
    <row r="357" spans="3:28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AA357" s="13" t="s">
        <v>572</v>
      </c>
      <c r="AB357" s="14">
        <v>515</v>
      </c>
    </row>
    <row r="358" spans="3:28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AA358" s="6" t="s">
        <v>365</v>
      </c>
      <c r="AB358" s="7">
        <v>698</v>
      </c>
    </row>
    <row r="359" spans="3:28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AA359" s="13" t="s">
        <v>573</v>
      </c>
      <c r="AB359" s="14">
        <v>197</v>
      </c>
    </row>
    <row r="360" spans="3:28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AA360" s="6" t="s">
        <v>574</v>
      </c>
      <c r="AB360" s="7">
        <v>853</v>
      </c>
    </row>
    <row r="361" spans="3:28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AA361" s="13" t="s">
        <v>575</v>
      </c>
      <c r="AB361" s="14">
        <v>854</v>
      </c>
    </row>
    <row r="362" spans="3:28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AA362" s="6" t="s">
        <v>335</v>
      </c>
      <c r="AB362" s="7">
        <v>622</v>
      </c>
    </row>
    <row r="363" spans="3:28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AA363" s="13" t="s">
        <v>576</v>
      </c>
      <c r="AB363" s="14">
        <v>199</v>
      </c>
    </row>
    <row r="364" spans="3:28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AA364" s="13" t="s">
        <v>577</v>
      </c>
      <c r="AB364" s="14">
        <v>691</v>
      </c>
    </row>
    <row r="365" spans="3:28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AA365" s="13" t="s">
        <v>578</v>
      </c>
      <c r="AB365" s="14">
        <v>110</v>
      </c>
    </row>
    <row r="366" spans="27:28" ht="12.75">
      <c r="AA366" s="13" t="s">
        <v>579</v>
      </c>
      <c r="AB366" s="14">
        <v>872</v>
      </c>
    </row>
    <row r="367" spans="27:28" ht="12.75">
      <c r="AA367" s="13" t="s">
        <v>580</v>
      </c>
      <c r="AB367" s="14">
        <v>5147</v>
      </c>
    </row>
    <row r="368" spans="27:28" ht="12.75">
      <c r="AA368" s="6" t="s">
        <v>581</v>
      </c>
      <c r="AB368" s="7">
        <v>3092</v>
      </c>
    </row>
    <row r="369" spans="27:28" ht="12.75">
      <c r="AA369" s="13" t="s">
        <v>582</v>
      </c>
      <c r="AB369" s="14">
        <v>3091</v>
      </c>
    </row>
    <row r="370" spans="27:28" ht="12.75">
      <c r="AA370" s="104" t="s">
        <v>583</v>
      </c>
      <c r="AB370" s="105">
        <v>700</v>
      </c>
    </row>
    <row r="371" spans="27:28" ht="12.75">
      <c r="AA371" s="13" t="s">
        <v>584</v>
      </c>
      <c r="AB371" s="14">
        <v>683</v>
      </c>
    </row>
    <row r="372" spans="27:28" ht="12.75">
      <c r="AA372" s="104" t="s">
        <v>585</v>
      </c>
      <c r="AB372" s="105">
        <v>481</v>
      </c>
    </row>
    <row r="373" spans="27:28" ht="12.75">
      <c r="AA373" s="6" t="s">
        <v>586</v>
      </c>
      <c r="AB373" s="7">
        <v>360</v>
      </c>
    </row>
    <row r="374" spans="27:28" ht="12.75">
      <c r="AA374" s="13" t="s">
        <v>587</v>
      </c>
      <c r="AB374" s="14">
        <v>2948</v>
      </c>
    </row>
    <row r="375" spans="27:28" ht="12.75">
      <c r="AA375" s="13" t="s">
        <v>588</v>
      </c>
      <c r="AB375" s="14">
        <v>5188</v>
      </c>
    </row>
    <row r="376" spans="27:28" ht="12.75">
      <c r="AA376" s="104" t="s">
        <v>589</v>
      </c>
      <c r="AB376" s="105">
        <v>5187</v>
      </c>
    </row>
    <row r="377" spans="27:28" ht="12.75">
      <c r="AA377" s="6" t="s">
        <v>590</v>
      </c>
      <c r="AB377" s="7">
        <v>519</v>
      </c>
    </row>
    <row r="378" spans="27:28" ht="12.75">
      <c r="AA378" s="13" t="s">
        <v>591</v>
      </c>
      <c r="AB378" s="14">
        <v>164</v>
      </c>
    </row>
    <row r="379" spans="27:28" ht="12.75">
      <c r="AA379" s="6" t="s">
        <v>592</v>
      </c>
      <c r="AB379" s="7">
        <v>155</v>
      </c>
    </row>
    <row r="380" spans="27:28" ht="12.75">
      <c r="AA380" s="13" t="s">
        <v>593</v>
      </c>
      <c r="AB380" s="14">
        <v>150</v>
      </c>
    </row>
    <row r="381" spans="27:28" ht="12.75">
      <c r="AA381" s="6" t="s">
        <v>594</v>
      </c>
      <c r="AB381" s="7">
        <v>127</v>
      </c>
    </row>
    <row r="382" spans="27:28" ht="12.75">
      <c r="AA382" s="13" t="s">
        <v>595</v>
      </c>
      <c r="AB382" s="14">
        <v>1070</v>
      </c>
    </row>
    <row r="383" spans="27:28" ht="12.75">
      <c r="AA383" s="13" t="s">
        <v>596</v>
      </c>
      <c r="AB383" s="14">
        <v>206</v>
      </c>
    </row>
    <row r="384" spans="27:28" ht="12.75">
      <c r="AA384" s="13" t="s">
        <v>597</v>
      </c>
      <c r="AB384" s="14">
        <v>209</v>
      </c>
    </row>
    <row r="385" spans="27:28" ht="12.75">
      <c r="AA385" s="6" t="s">
        <v>598</v>
      </c>
      <c r="AB385" s="7">
        <v>255</v>
      </c>
    </row>
    <row r="386" spans="27:28" ht="12.75">
      <c r="AA386" s="13" t="s">
        <v>599</v>
      </c>
      <c r="AB386" s="14">
        <v>251</v>
      </c>
    </row>
    <row r="387" spans="27:28" ht="12.75">
      <c r="AA387" s="13" t="s">
        <v>600</v>
      </c>
      <c r="AB387" s="14">
        <v>997</v>
      </c>
    </row>
    <row r="388" spans="27:28" ht="12.75">
      <c r="AA388" s="6" t="s">
        <v>601</v>
      </c>
      <c r="AB388" s="7">
        <v>995</v>
      </c>
    </row>
    <row r="389" spans="27:28" ht="12.75">
      <c r="AA389" s="13" t="s">
        <v>602</v>
      </c>
      <c r="AB389" s="14">
        <v>919</v>
      </c>
    </row>
    <row r="390" spans="27:28" ht="12.75">
      <c r="AA390" s="6" t="s">
        <v>603</v>
      </c>
      <c r="AB390" s="7">
        <v>918</v>
      </c>
    </row>
    <row r="391" spans="27:28" ht="12.75">
      <c r="AA391" s="13" t="s">
        <v>371</v>
      </c>
      <c r="AB391" s="14">
        <v>1043</v>
      </c>
    </row>
    <row r="392" spans="27:28" ht="12.75">
      <c r="AA392" s="13" t="s">
        <v>604</v>
      </c>
      <c r="AB392" s="14">
        <v>1062</v>
      </c>
    </row>
    <row r="393" spans="27:28" ht="12.75">
      <c r="AA393" s="6" t="s">
        <v>605</v>
      </c>
      <c r="AB393" s="7">
        <v>1061</v>
      </c>
    </row>
    <row r="394" spans="27:28" ht="12.75">
      <c r="AA394" s="13" t="s">
        <v>606</v>
      </c>
      <c r="AB394" s="14">
        <v>1022</v>
      </c>
    </row>
    <row r="395" spans="27:28" ht="12.75">
      <c r="AA395" s="13" t="s">
        <v>379</v>
      </c>
      <c r="AB395" s="14">
        <v>1009</v>
      </c>
    </row>
    <row r="396" spans="27:28" ht="12.75">
      <c r="AA396" s="13" t="s">
        <v>607</v>
      </c>
      <c r="AB396" s="14">
        <v>1024</v>
      </c>
    </row>
    <row r="397" spans="27:28" ht="12.75">
      <c r="AA397" s="6" t="s">
        <v>608</v>
      </c>
      <c r="AB397" s="7">
        <v>646</v>
      </c>
    </row>
    <row r="398" spans="27:28" ht="12.75">
      <c r="AA398" s="13" t="s">
        <v>609</v>
      </c>
      <c r="AB398" s="14">
        <v>656</v>
      </c>
    </row>
    <row r="399" spans="27:28" ht="12.75">
      <c r="AA399" s="13" t="s">
        <v>367</v>
      </c>
      <c r="AB399" s="14">
        <v>657</v>
      </c>
    </row>
    <row r="400" spans="27:28" ht="12.75">
      <c r="AA400" s="6" t="s">
        <v>610</v>
      </c>
      <c r="AB400" s="7">
        <v>733</v>
      </c>
    </row>
    <row r="401" spans="27:28" ht="12.75">
      <c r="AA401" s="13" t="s">
        <v>611</v>
      </c>
      <c r="AB401" s="14">
        <v>228</v>
      </c>
    </row>
    <row r="402" spans="27:28" ht="12.75">
      <c r="AA402" s="13" t="s">
        <v>612</v>
      </c>
      <c r="AB402" s="14">
        <v>732</v>
      </c>
    </row>
    <row r="403" spans="27:28" ht="12.75">
      <c r="AA403" s="6" t="s">
        <v>613</v>
      </c>
      <c r="AB403" s="7">
        <v>3098</v>
      </c>
    </row>
    <row r="404" spans="27:28" ht="12.75">
      <c r="AA404" s="13" t="s">
        <v>614</v>
      </c>
      <c r="AB404" s="14">
        <v>3097</v>
      </c>
    </row>
    <row r="405" spans="27:28" ht="12.75">
      <c r="AA405" s="6" t="s">
        <v>615</v>
      </c>
      <c r="AB405" s="7">
        <v>1064</v>
      </c>
    </row>
    <row r="406" spans="27:28" ht="12.75">
      <c r="AA406" s="13" t="s">
        <v>616</v>
      </c>
      <c r="AB406" s="14">
        <v>223</v>
      </c>
    </row>
    <row r="407" spans="27:28" ht="12.75">
      <c r="AA407" s="6" t="s">
        <v>617</v>
      </c>
      <c r="AB407" s="7">
        <v>231</v>
      </c>
    </row>
    <row r="408" spans="27:28" ht="12.75">
      <c r="AA408" s="13" t="s">
        <v>618</v>
      </c>
      <c r="AB408" s="14">
        <v>495</v>
      </c>
    </row>
    <row r="409" spans="27:28" ht="12.75">
      <c r="AA409" s="6" t="s">
        <v>619</v>
      </c>
      <c r="AB409" s="7">
        <v>508</v>
      </c>
    </row>
    <row r="410" spans="27:28" ht="12.75">
      <c r="AA410" s="13" t="s">
        <v>620</v>
      </c>
      <c r="AB410" s="14">
        <v>509</v>
      </c>
    </row>
    <row r="411" spans="27:28" ht="12.75">
      <c r="AA411" s="13" t="s">
        <v>621</v>
      </c>
      <c r="AB411" s="14">
        <v>875</v>
      </c>
    </row>
    <row r="412" spans="27:28" ht="12.75">
      <c r="AA412" s="6" t="s">
        <v>622</v>
      </c>
      <c r="AB412" s="7">
        <v>874</v>
      </c>
    </row>
    <row r="413" spans="27:28" ht="12.75">
      <c r="AA413" s="13" t="s">
        <v>623</v>
      </c>
      <c r="AB413" s="14">
        <v>615</v>
      </c>
    </row>
    <row r="414" spans="27:28" ht="12.75">
      <c r="AA414" s="6" t="s">
        <v>624</v>
      </c>
      <c r="AB414" s="7">
        <v>978</v>
      </c>
    </row>
    <row r="415" spans="27:28" ht="12.75">
      <c r="AA415" s="13" t="s">
        <v>625</v>
      </c>
      <c r="AB415" s="14">
        <v>1039</v>
      </c>
    </row>
    <row r="416" spans="27:28" ht="12.75">
      <c r="AA416" s="13" t="s">
        <v>626</v>
      </c>
      <c r="AB416" s="14">
        <v>883</v>
      </c>
    </row>
    <row r="417" spans="27:28" ht="12.75">
      <c r="AA417" s="13" t="s">
        <v>627</v>
      </c>
      <c r="AB417" s="14">
        <v>2027</v>
      </c>
    </row>
    <row r="418" spans="27:28" ht="12.75">
      <c r="AA418" s="6" t="s">
        <v>309</v>
      </c>
      <c r="AB418" s="7">
        <v>390</v>
      </c>
    </row>
    <row r="419" spans="27:28" ht="12.75">
      <c r="AA419" s="13" t="s">
        <v>628</v>
      </c>
      <c r="AB419" s="14">
        <v>471</v>
      </c>
    </row>
    <row r="420" spans="27:28" ht="12.75">
      <c r="AA420" s="13" t="s">
        <v>629</v>
      </c>
      <c r="AB420" s="14">
        <v>470</v>
      </c>
    </row>
    <row r="421" spans="27:28" ht="12.75">
      <c r="AA421" s="13" t="s">
        <v>630</v>
      </c>
      <c r="AB421" s="14">
        <v>3110</v>
      </c>
    </row>
    <row r="422" spans="27:28" ht="12.75">
      <c r="AA422" s="13" t="s">
        <v>631</v>
      </c>
      <c r="AB422" s="14">
        <v>46</v>
      </c>
    </row>
    <row r="423" spans="27:28" ht="12.75">
      <c r="AA423" s="6" t="s">
        <v>632</v>
      </c>
      <c r="AB423" s="7">
        <v>631</v>
      </c>
    </row>
    <row r="424" spans="27:28" ht="12.75">
      <c r="AA424" s="13" t="s">
        <v>633</v>
      </c>
      <c r="AB424" s="14">
        <v>1040</v>
      </c>
    </row>
    <row r="425" spans="27:28" ht="12.75">
      <c r="AA425" s="6" t="s">
        <v>312</v>
      </c>
      <c r="AB425" s="7">
        <v>3207</v>
      </c>
    </row>
    <row r="426" spans="27:28" ht="12.75">
      <c r="AA426" s="13" t="s">
        <v>634</v>
      </c>
      <c r="AB426" s="14">
        <v>5137</v>
      </c>
    </row>
    <row r="427" spans="27:28" ht="12.75">
      <c r="AA427" s="6" t="s">
        <v>354</v>
      </c>
      <c r="AB427" s="7">
        <v>783</v>
      </c>
    </row>
    <row r="428" spans="27:28" ht="12.75">
      <c r="AA428" s="13" t="s">
        <v>635</v>
      </c>
      <c r="AB428" s="14">
        <v>239</v>
      </c>
    </row>
    <row r="429" spans="27:28" ht="12.75">
      <c r="AA429" s="6" t="s">
        <v>636</v>
      </c>
      <c r="AB429" s="7">
        <v>238</v>
      </c>
    </row>
    <row r="430" spans="27:28" ht="12.75">
      <c r="AA430" s="13" t="s">
        <v>637</v>
      </c>
      <c r="AB430" s="14">
        <v>194</v>
      </c>
    </row>
    <row r="431" spans="27:28" ht="12.75">
      <c r="AA431" s="6" t="s">
        <v>638</v>
      </c>
      <c r="AB431" s="7">
        <v>789</v>
      </c>
    </row>
    <row r="432" spans="27:28" ht="12.75">
      <c r="AA432" s="13" t="s">
        <v>639</v>
      </c>
      <c r="AB432" s="14">
        <v>659</v>
      </c>
    </row>
    <row r="433" spans="27:28" ht="12.75">
      <c r="AA433" s="13" t="s">
        <v>375</v>
      </c>
      <c r="AB433" s="14">
        <v>1004</v>
      </c>
    </row>
    <row r="434" spans="27:28" ht="12.75">
      <c r="AA434" s="13" t="s">
        <v>640</v>
      </c>
      <c r="AB434" s="14">
        <v>727</v>
      </c>
    </row>
    <row r="435" spans="27:28" ht="12.75">
      <c r="AA435" s="13" t="s">
        <v>641</v>
      </c>
      <c r="AB435" s="14">
        <v>3198</v>
      </c>
    </row>
    <row r="436" spans="27:28" ht="12.75">
      <c r="AA436" s="13" t="s">
        <v>642</v>
      </c>
      <c r="AB436" s="14">
        <v>10</v>
      </c>
    </row>
    <row r="437" spans="27:28" ht="12.75">
      <c r="AA437" s="6" t="s">
        <v>643</v>
      </c>
      <c r="AB437" s="7">
        <v>841</v>
      </c>
    </row>
    <row r="438" spans="27:28" ht="12.75">
      <c r="AA438" s="13" t="s">
        <v>321</v>
      </c>
      <c r="AB438" s="14">
        <v>404</v>
      </c>
    </row>
    <row r="439" spans="27:28" ht="12.75">
      <c r="AA439" s="13" t="s">
        <v>305</v>
      </c>
      <c r="AB439" s="14">
        <v>183</v>
      </c>
    </row>
    <row r="440" spans="27:28" ht="12.75">
      <c r="AA440" s="13" t="s">
        <v>644</v>
      </c>
      <c r="AB440" s="14">
        <v>182</v>
      </c>
    </row>
    <row r="441" spans="27:28" ht="12.75">
      <c r="AA441" s="13" t="s">
        <v>337</v>
      </c>
      <c r="AB441" s="14">
        <v>625</v>
      </c>
    </row>
    <row r="442" spans="27:28" ht="12.75">
      <c r="AA442" s="13" t="s">
        <v>645</v>
      </c>
      <c r="AB442" s="14">
        <v>846</v>
      </c>
    </row>
    <row r="443" spans="27:28" ht="12.75">
      <c r="AA443" s="6" t="s">
        <v>646</v>
      </c>
      <c r="AB443" s="7">
        <v>5149</v>
      </c>
    </row>
    <row r="444" spans="27:28" ht="12.75">
      <c r="AA444" s="13" t="s">
        <v>647</v>
      </c>
      <c r="AB444" s="14">
        <v>845</v>
      </c>
    </row>
    <row r="445" spans="27:28" ht="12.75">
      <c r="AA445" s="6" t="s">
        <v>648</v>
      </c>
      <c r="AB445" s="7">
        <v>641</v>
      </c>
    </row>
    <row r="446" spans="27:28" ht="12.75">
      <c r="AA446" s="13" t="s">
        <v>649</v>
      </c>
      <c r="AB446" s="14">
        <v>1018</v>
      </c>
    </row>
    <row r="447" spans="27:28" ht="12.75">
      <c r="AA447" s="13" t="s">
        <v>317</v>
      </c>
      <c r="AB447" s="14">
        <v>5152</v>
      </c>
    </row>
    <row r="448" spans="27:28" ht="12.75">
      <c r="AA448" s="6" t="s">
        <v>650</v>
      </c>
      <c r="AB448" s="7">
        <v>322</v>
      </c>
    </row>
    <row r="449" spans="27:28" ht="12.75">
      <c r="AA449" s="13" t="s">
        <v>651</v>
      </c>
      <c r="AB449" s="14">
        <v>321</v>
      </c>
    </row>
    <row r="450" spans="27:28" ht="12.75">
      <c r="AA450" s="13" t="s">
        <v>299</v>
      </c>
      <c r="AB450" s="14">
        <v>318</v>
      </c>
    </row>
    <row r="451" spans="27:28" ht="12.75">
      <c r="AA451" s="13" t="s">
        <v>652</v>
      </c>
      <c r="AB451" s="14">
        <v>3136</v>
      </c>
    </row>
    <row r="452" spans="27:28" ht="12.75">
      <c r="AA452" s="13" t="s">
        <v>653</v>
      </c>
      <c r="AB452" s="14">
        <v>2395</v>
      </c>
    </row>
    <row r="453" spans="27:28" ht="12.75">
      <c r="AA453" s="13" t="s">
        <v>654</v>
      </c>
      <c r="AB453" s="14">
        <v>5195</v>
      </c>
    </row>
    <row r="454" spans="27:28" ht="12.75">
      <c r="AA454" s="13" t="s">
        <v>655</v>
      </c>
      <c r="AB454" s="14">
        <v>5196</v>
      </c>
    </row>
    <row r="455" spans="27:28" ht="12.75">
      <c r="AA455" s="13" t="s">
        <v>656</v>
      </c>
      <c r="AB455" s="14">
        <v>3121</v>
      </c>
    </row>
    <row r="456" spans="27:28" ht="12.75">
      <c r="AA456" s="13" t="s">
        <v>657</v>
      </c>
      <c r="AB456" s="14">
        <v>3120</v>
      </c>
    </row>
    <row r="457" spans="27:28" ht="12.75">
      <c r="AA457" s="13" t="s">
        <v>658</v>
      </c>
      <c r="AB457" s="14">
        <v>2396</v>
      </c>
    </row>
    <row r="458" spans="27:28" ht="12.75">
      <c r="AA458" s="13" t="s">
        <v>345</v>
      </c>
      <c r="AB458" s="14">
        <v>2517</v>
      </c>
    </row>
    <row r="459" spans="27:28" ht="12.75">
      <c r="AA459" s="6" t="s">
        <v>325</v>
      </c>
      <c r="AB459" s="7">
        <v>2393</v>
      </c>
    </row>
    <row r="460" spans="27:28" ht="12.75">
      <c r="AA460" s="13" t="s">
        <v>323</v>
      </c>
      <c r="AB460" s="14">
        <v>2394</v>
      </c>
    </row>
    <row r="461" spans="27:28" ht="12.75">
      <c r="AA461" s="6" t="s">
        <v>301</v>
      </c>
      <c r="AB461" s="7">
        <v>3163</v>
      </c>
    </row>
    <row r="462" spans="27:28" ht="12.75">
      <c r="AA462" s="13" t="s">
        <v>659</v>
      </c>
      <c r="AB462" s="14">
        <v>5194</v>
      </c>
    </row>
    <row r="463" spans="27:28" ht="12.75">
      <c r="AA463" s="6" t="s">
        <v>660</v>
      </c>
      <c r="AB463" s="7">
        <v>703</v>
      </c>
    </row>
    <row r="464" spans="27:28" ht="12.75">
      <c r="AA464" s="13" t="s">
        <v>391</v>
      </c>
      <c r="AB464" s="14">
        <v>704</v>
      </c>
    </row>
    <row r="465" spans="27:28" ht="12.75">
      <c r="AA465" s="6" t="s">
        <v>661</v>
      </c>
      <c r="AB465" s="7">
        <v>292</v>
      </c>
    </row>
    <row r="466" spans="27:28" ht="12.75">
      <c r="AA466" s="13" t="s">
        <v>662</v>
      </c>
      <c r="AB466" s="14">
        <v>298</v>
      </c>
    </row>
    <row r="467" spans="27:28" ht="12.75">
      <c r="AA467" s="13" t="s">
        <v>356</v>
      </c>
      <c r="AB467" s="14">
        <v>801</v>
      </c>
    </row>
    <row r="468" spans="27:28" ht="12.75">
      <c r="AA468" s="13" t="s">
        <v>663</v>
      </c>
      <c r="AB468" s="14">
        <v>349</v>
      </c>
    </row>
    <row r="469" spans="27:28" ht="12.75">
      <c r="AA469" s="6" t="s">
        <v>664</v>
      </c>
      <c r="AB469" s="7">
        <v>350</v>
      </c>
    </row>
    <row r="470" spans="27:28" ht="12.75">
      <c r="AA470" s="13" t="s">
        <v>665</v>
      </c>
      <c r="AB470" s="14">
        <v>174</v>
      </c>
    </row>
    <row r="471" spans="27:28" ht="12.75">
      <c r="AA471" s="13" t="s">
        <v>666</v>
      </c>
      <c r="AB471" s="14">
        <v>856</v>
      </c>
    </row>
    <row r="472" spans="27:28" ht="12.75">
      <c r="AA472" s="13" t="s">
        <v>667</v>
      </c>
      <c r="AB472" s="14">
        <v>855</v>
      </c>
    </row>
    <row r="473" spans="27:28" ht="12.75">
      <c r="AA473" s="13" t="s">
        <v>668</v>
      </c>
      <c r="AB473" s="14">
        <v>693</v>
      </c>
    </row>
    <row r="474" spans="27:28" ht="12.75">
      <c r="AA474" s="13" t="s">
        <v>669</v>
      </c>
      <c r="AB474" s="14">
        <v>600</v>
      </c>
    </row>
    <row r="475" spans="27:28" ht="12.75">
      <c r="AA475" s="13" t="s">
        <v>670</v>
      </c>
      <c r="AB475" s="14">
        <v>601</v>
      </c>
    </row>
    <row r="476" spans="27:28" ht="12.75">
      <c r="AA476" s="13" t="s">
        <v>671</v>
      </c>
      <c r="AB476" s="14">
        <v>1042</v>
      </c>
    </row>
    <row r="477" spans="27:28" ht="12.75">
      <c r="AA477" s="6" t="s">
        <v>369</v>
      </c>
      <c r="AB477" s="7">
        <v>1044</v>
      </c>
    </row>
    <row r="478" spans="27:28" ht="12.75">
      <c r="AA478" s="13" t="s">
        <v>672</v>
      </c>
      <c r="AB478" s="14">
        <v>1090</v>
      </c>
    </row>
    <row r="479" spans="27:28" ht="12.75">
      <c r="AA479" s="13" t="s">
        <v>673</v>
      </c>
      <c r="AB479" s="14">
        <v>3107</v>
      </c>
    </row>
    <row r="480" spans="27:28" ht="12.75">
      <c r="AA480" s="6" t="s">
        <v>674</v>
      </c>
      <c r="AB480" s="7">
        <v>3106</v>
      </c>
    </row>
    <row r="481" spans="27:28" ht="12.75">
      <c r="AA481" s="13" t="s">
        <v>675</v>
      </c>
      <c r="AB481" s="14">
        <v>196</v>
      </c>
    </row>
    <row r="482" spans="27:28" ht="12.75">
      <c r="AA482" s="13" t="s">
        <v>676</v>
      </c>
      <c r="AB482" s="14">
        <v>5139</v>
      </c>
    </row>
    <row r="483" spans="27:28" ht="12.75">
      <c r="AA483" s="6" t="s">
        <v>377</v>
      </c>
      <c r="AB483" s="7">
        <v>5124</v>
      </c>
    </row>
    <row r="484" spans="27:28" ht="12.75">
      <c r="AA484" s="13" t="s">
        <v>339</v>
      </c>
      <c r="AB484" s="14">
        <v>617</v>
      </c>
    </row>
    <row r="485" spans="27:28" ht="12.75">
      <c r="AA485" s="13" t="s">
        <v>677</v>
      </c>
      <c r="AB485" s="14">
        <v>824</v>
      </c>
    </row>
    <row r="486" spans="27:28" ht="12.75">
      <c r="AA486" s="6" t="s">
        <v>678</v>
      </c>
      <c r="AB486" s="7">
        <v>654</v>
      </c>
    </row>
    <row r="487" spans="27:28" ht="12.75">
      <c r="AA487" s="13" t="s">
        <v>679</v>
      </c>
      <c r="AB487" s="14">
        <v>699</v>
      </c>
    </row>
    <row r="488" spans="27:28" ht="12.75">
      <c r="AA488" s="6" t="s">
        <v>680</v>
      </c>
      <c r="AB488" s="7">
        <v>192</v>
      </c>
    </row>
    <row r="489" spans="27:28" ht="12.75">
      <c r="AA489" s="13" t="s">
        <v>681</v>
      </c>
      <c r="AB489" s="14">
        <v>843</v>
      </c>
    </row>
    <row r="490" spans="27:28" ht="12.75">
      <c r="AA490" s="13" t="s">
        <v>358</v>
      </c>
      <c r="AB490" s="14">
        <v>837</v>
      </c>
    </row>
    <row r="491" spans="27:28" ht="12.75">
      <c r="AA491" s="13" t="s">
        <v>682</v>
      </c>
      <c r="AB491" s="14">
        <v>2</v>
      </c>
    </row>
    <row r="492" spans="27:28" ht="12.75">
      <c r="AA492" s="13" t="s">
        <v>683</v>
      </c>
      <c r="AB492" s="14">
        <v>14</v>
      </c>
    </row>
    <row r="493" spans="27:28" ht="12.75">
      <c r="AA493" s="106" t="s">
        <v>684</v>
      </c>
      <c r="AB493" s="107">
        <v>5119</v>
      </c>
    </row>
    <row r="494" spans="27:28" ht="12.75">
      <c r="AA494" s="106" t="s">
        <v>685</v>
      </c>
      <c r="AB494" s="107">
        <v>823</v>
      </c>
    </row>
    <row r="495" spans="27:28" ht="12.75">
      <c r="AA495" s="106" t="s">
        <v>686</v>
      </c>
      <c r="AB495" s="107">
        <v>967</v>
      </c>
    </row>
    <row r="496" spans="27:28" ht="12.75">
      <c r="AA496" s="106" t="s">
        <v>687</v>
      </c>
      <c r="AB496" s="107">
        <v>3144</v>
      </c>
    </row>
    <row r="497" spans="27:28" ht="12.75">
      <c r="AA497" s="104" t="s">
        <v>688</v>
      </c>
      <c r="AB497" s="105">
        <v>476</v>
      </c>
    </row>
    <row r="498" spans="27:28" ht="12.75">
      <c r="AA498" s="106" t="s">
        <v>689</v>
      </c>
      <c r="AB498" s="107">
        <v>301</v>
      </c>
    </row>
    <row r="499" spans="27:28" ht="12.75">
      <c r="AA499" s="106" t="s">
        <v>690</v>
      </c>
      <c r="AB499" s="107">
        <v>300</v>
      </c>
    </row>
    <row r="500" spans="27:28" ht="12.75">
      <c r="AA500" s="6" t="s">
        <v>303</v>
      </c>
      <c r="AB500" s="7">
        <v>245</v>
      </c>
    </row>
    <row r="501" spans="27:28" ht="12.75">
      <c r="AA501" s="13" t="s">
        <v>360</v>
      </c>
      <c r="AB501" s="14">
        <v>753</v>
      </c>
    </row>
    <row r="502" spans="27:28" ht="12.75">
      <c r="AA502" s="6" t="s">
        <v>691</v>
      </c>
      <c r="AB502" s="7">
        <v>2391</v>
      </c>
    </row>
    <row r="503" spans="27:28" ht="12.75">
      <c r="AA503" s="13" t="s">
        <v>692</v>
      </c>
      <c r="AB503" s="14">
        <v>284</v>
      </c>
    </row>
    <row r="504" spans="27:28" ht="12.75">
      <c r="AA504" s="6" t="s">
        <v>693</v>
      </c>
      <c r="AB504" s="7">
        <v>3162</v>
      </c>
    </row>
    <row r="505" spans="27:28" ht="12.75">
      <c r="AA505" s="13" t="s">
        <v>694</v>
      </c>
      <c r="AB505" s="14">
        <v>285</v>
      </c>
    </row>
    <row r="506" spans="27:28" ht="12.75">
      <c r="AA506" s="106" t="s">
        <v>695</v>
      </c>
      <c r="AB506" s="107">
        <v>3146</v>
      </c>
    </row>
    <row r="507" spans="27:28" ht="12.75">
      <c r="AA507" s="6" t="s">
        <v>696</v>
      </c>
      <c r="AB507" s="7">
        <v>314</v>
      </c>
    </row>
    <row r="508" spans="27:28" ht="12.75">
      <c r="AA508" s="13" t="s">
        <v>697</v>
      </c>
      <c r="AB508" s="14">
        <v>204</v>
      </c>
    </row>
    <row r="509" spans="27:28" ht="12.75">
      <c r="AA509" s="13" t="s">
        <v>698</v>
      </c>
      <c r="AB509" s="14">
        <v>252</v>
      </c>
    </row>
    <row r="510" spans="27:28" ht="12.75">
      <c r="AA510" s="13" t="s">
        <v>699</v>
      </c>
      <c r="AB510" s="14">
        <v>5170</v>
      </c>
    </row>
    <row r="511" spans="27:28" ht="12.75">
      <c r="AA511" s="13" t="s">
        <v>700</v>
      </c>
      <c r="AB511" s="14">
        <v>3337</v>
      </c>
    </row>
    <row r="512" spans="27:28" ht="12.75">
      <c r="AA512" s="106" t="s">
        <v>701</v>
      </c>
      <c r="AB512" s="107">
        <v>2685</v>
      </c>
    </row>
    <row r="513" spans="27:28" ht="12.75">
      <c r="AA513" s="6" t="s">
        <v>702</v>
      </c>
      <c r="AB513" s="7">
        <v>932</v>
      </c>
    </row>
    <row r="514" spans="27:28" ht="12.75">
      <c r="AA514" s="13" t="s">
        <v>703</v>
      </c>
      <c r="AB514" s="14">
        <v>5184</v>
      </c>
    </row>
    <row r="515" spans="27:28" ht="12.75">
      <c r="AA515" s="6" t="s">
        <v>704</v>
      </c>
      <c r="AB515" s="7">
        <v>2961</v>
      </c>
    </row>
    <row r="516" spans="27:28" ht="12.75">
      <c r="AA516" s="13" t="s">
        <v>705</v>
      </c>
      <c r="AB516" s="14">
        <v>113</v>
      </c>
    </row>
    <row r="517" spans="27:28" ht="12.75">
      <c r="AA517" s="6" t="s">
        <v>706</v>
      </c>
      <c r="AB517" s="7">
        <v>1041</v>
      </c>
    </row>
    <row r="518" spans="27:28" ht="12.75">
      <c r="AA518" s="13" t="s">
        <v>707</v>
      </c>
      <c r="AB518" s="14">
        <v>1037</v>
      </c>
    </row>
    <row r="519" spans="27:28" ht="12.75">
      <c r="AA519" s="13" t="s">
        <v>708</v>
      </c>
      <c r="AB519" s="14">
        <v>972</v>
      </c>
    </row>
    <row r="520" spans="27:28" ht="12.75">
      <c r="AA520" s="6" t="s">
        <v>709</v>
      </c>
      <c r="AB520" s="7">
        <v>971</v>
      </c>
    </row>
    <row r="521" spans="27:28" ht="12.75">
      <c r="AA521" s="13" t="s">
        <v>710</v>
      </c>
      <c r="AB521" s="14">
        <v>745</v>
      </c>
    </row>
    <row r="522" spans="27:28" ht="12.75">
      <c r="AA522" s="6" t="s">
        <v>711</v>
      </c>
      <c r="AB522" s="7">
        <v>743</v>
      </c>
    </row>
    <row r="523" spans="27:28" ht="12.75">
      <c r="AA523" s="13" t="s">
        <v>712</v>
      </c>
      <c r="AB523" s="14">
        <v>969</v>
      </c>
    </row>
    <row r="524" spans="27:28" ht="12.75">
      <c r="AA524" s="6" t="s">
        <v>713</v>
      </c>
      <c r="AB524" s="7">
        <v>970</v>
      </c>
    </row>
    <row r="525" spans="27:28" ht="12.75">
      <c r="AA525" s="13" t="s">
        <v>714</v>
      </c>
      <c r="AB525" s="14">
        <v>210</v>
      </c>
    </row>
    <row r="526" spans="27:28" ht="12.75">
      <c r="AA526" s="106" t="s">
        <v>715</v>
      </c>
      <c r="AB526" s="107">
        <v>178</v>
      </c>
    </row>
    <row r="527" spans="27:28" ht="12.75">
      <c r="AA527" s="13" t="s">
        <v>716</v>
      </c>
      <c r="AB527" s="14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Bocal de regroupement" sqref="F66:F77">
      <formula1>'06580653'!$X$2:$X$4</formula1>
      <formula2>0</formula2>
    </dataValidation>
    <dataValidation type="list" allowBlank="1" showErrorMessage="1" errorTitle="Intensité du comatage de 0 à 5" sqref="H66:H77">
      <formula1>'06580653'!$T$2:$T$7</formula1>
      <formula2>0</formula2>
    </dataValidation>
    <dataValidation type="list" allowBlank="1" showErrorMessage="1" errorTitle="Stabilité ou non du substrat" sqref="I66:I77">
      <formula1>'06580653'!$U$2:$U$3</formula1>
      <formula2>0</formula2>
    </dataValidation>
    <dataValidation type="list" allowBlank="1" showErrorMessage="1" errorTitle="Abondance végétation de 0 à 5" sqref="K66:K77">
      <formula1>'06580653'!$T$2:$T$7</formula1>
      <formula2>0</formula2>
    </dataValidation>
    <dataValidation type="list" allowBlank="1" showErrorMessage="1" errorTitle="Altitude en mètres" sqref="J23">
      <formula1>'06580653'!$S$2:$S$8</formula1>
      <formula2>0</formula2>
    </dataValidation>
    <dataValidation type="list" allowBlank="1" showErrorMessage="1" errorTitle="Codage SANDRE svp" sqref="E66:E74 E76:E77">
      <formula1>'06580653'!$W$2:$W$5</formula1>
      <formula2>0</formula2>
    </dataValidation>
    <dataValidation type="list" allowBlank="1" showErrorMessage="1" sqref="D66:D77">
      <formula1>'06580653'!$V$2:$V$13</formula1>
      <formula2>0</formula2>
    </dataValidation>
    <dataValidation errorStyle="information" type="list" allowBlank="1" showErrorMessage="1" error="DIREN en charge de l'échantillonnage svp ?" sqref="A23">
      <formula1>'06580653'!$R$2:$R$28</formula1>
      <formula2>0</formula2>
    </dataValidation>
    <dataValidation type="list" allowBlank="1" showErrorMessage="1" sqref="C88:C153 C156:C244">
      <formula1>'06580653'!$AA$1:$AA$526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2013-08-08T06:34:15Z</dcterms:created>
  <dcterms:modified xsi:type="dcterms:W3CDTF">2013-09-17T12:41:49Z</dcterms:modified>
  <cp:category/>
  <cp:version/>
  <cp:contentType/>
  <cp:contentStatus/>
</cp:coreProperties>
</file>